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730" windowHeight="14820" activeTab="8"/>
  </bookViews>
  <sheets>
    <sheet name="fmn Q" sheetId="1" r:id="rId1"/>
    <sheet name="contnr Q" sheetId="2" r:id="rId2"/>
    <sheet name="silnt Q" sheetId="3" r:id="rId3"/>
    <sheet name="news Q" sheetId="4" r:id="rId4"/>
    <sheet name="mobl C" sheetId="5" r:id="rId5"/>
    <sheet name="paris C" sheetId="6" r:id="rId6"/>
    <sheet name="Temp C" sheetId="7" r:id="rId7"/>
    <sheet name="bus C" sheetId="8" r:id="rId8"/>
    <sheet name="flower C" sheetId="9" r:id="rId9"/>
  </sheets>
  <definedNames/>
  <calcPr fullCalcOnLoad="1"/>
</workbook>
</file>

<file path=xl/sharedStrings.xml><?xml version="1.0" encoding="utf-8"?>
<sst xmlns="http://schemas.openxmlformats.org/spreadsheetml/2006/main" count="257" uniqueCount="31">
  <si>
    <t>Foreman QCIF 10fps</t>
  </si>
  <si>
    <t>News QCIF 10fps</t>
  </si>
  <si>
    <t>Paris CIF 15 fps</t>
  </si>
  <si>
    <t>Nokia</t>
  </si>
  <si>
    <t>Container QCIF 10fps</t>
  </si>
  <si>
    <t>UVLC</t>
  </si>
  <si>
    <t>Inter gain</t>
  </si>
  <si>
    <t>Intra gain</t>
  </si>
  <si>
    <t>PSNR</t>
  </si>
  <si>
    <t>Bitrate</t>
  </si>
  <si>
    <t>Bits</t>
  </si>
  <si>
    <t>Silent QCIF 15fps</t>
  </si>
  <si>
    <t>Tempete CIF 30 fps</t>
  </si>
  <si>
    <t>Bus 352x240 30 fps</t>
  </si>
  <si>
    <t>CABAC</t>
  </si>
  <si>
    <t>Flower CIF 30 fps</t>
  </si>
  <si>
    <t>"CABAC" = CABAC in JM-1.1</t>
  </si>
  <si>
    <t xml:space="preserve">Bitrate reduction relative to </t>
  </si>
  <si>
    <t>UVLC reference (Adv-RD mode)</t>
  </si>
  <si>
    <t xml:space="preserve">using avsnr.exe </t>
  </si>
  <si>
    <t>(bjontegaard delta bitrate in %)</t>
  </si>
  <si>
    <t>LQP-Bdbit</t>
  </si>
  <si>
    <t>HQP-Bdbit</t>
  </si>
  <si>
    <t>LQP-BDbit and HQP-BDbit are calc.</t>
  </si>
  <si>
    <t>Alternative</t>
  </si>
  <si>
    <t>*different sequence =&gt; re-ran sim using Nokia softw. on our sequence</t>
  </si>
  <si>
    <t xml:space="preserve">Nokia </t>
  </si>
  <si>
    <t>Mobile CIF 30 fps</t>
  </si>
  <si>
    <t>"Nokia" = JVT-B072-0426</t>
  </si>
  <si>
    <t>Most recent Nokia software unavailable on 05/01.</t>
  </si>
  <si>
    <t>"Real" = Context-adaptive VLC, with update 4/30/02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</si>
</sst>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336699"/>
      <rgbColor rgb="00CCFFFF"/>
      <rgbColor rgb="00660066"/>
      <rgbColor rgb="00FF8080"/>
      <rgbColor rgb="000066CC"/>
      <rgbColor rgb="00CCCCFF"/>
      <rgbColor rgb="00000080"/>
      <rgbColor rgb="00FF00FF"/>
      <rgbColor rgb="00FF0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Foremn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3"/>
          <c:w val="0.924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Q'!$J$4:$J$11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Q'!$J$24:$J$31</c:f>
              <c:numCache/>
            </c:numRef>
          </c:yVal>
          <c:smooth val="0"/>
        </c:ser>
        <c:axId val="60499084"/>
        <c:axId val="7620845"/>
      </c:scatterChart>
      <c:valAx>
        <c:axId val="60499084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7620845"/>
        <c:crosses val="autoZero"/>
        <c:crossBetween val="midCat"/>
        <c:dispUnits/>
        <c:majorUnit val="4"/>
      </c:valAx>
      <c:valAx>
        <c:axId val="7620845"/>
        <c:scaling>
          <c:orientation val="minMax"/>
          <c:max val="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9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1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Silent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325"/>
          <c:w val="0.9247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Real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Q'!$K$24:$K$31</c:f>
              <c:numCache/>
            </c:numRef>
          </c:yVal>
          <c:smooth val="0"/>
        </c:ser>
        <c:axId val="11228966"/>
        <c:axId val="33951831"/>
      </c:scatterChart>
      <c:valAx>
        <c:axId val="11228966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951831"/>
        <c:crosses val="autoZero"/>
        <c:crossBetween val="midCat"/>
        <c:dispUnits/>
        <c:majorUnit val="4"/>
      </c:valAx>
      <c:valAx>
        <c:axId val="33951831"/>
        <c:scaling>
          <c:orientation val="minMax"/>
          <c:max val="2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8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Silent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825"/>
          <c:w val="0.959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'silnt Q'!$C$4:$C$11</c:f>
              <c:numCache/>
            </c:numRef>
          </c:xVal>
          <c:yVal>
            <c:numRef>
              <c:f>'silnt Q'!$B$4:$B$11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'silnt Q'!$E$4:$E$11</c:f>
              <c:numCache/>
            </c:numRef>
          </c:xVal>
          <c:yVal>
            <c:numRef>
              <c:f>'silnt Q'!$D$4:$D$11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'silnt Q'!$E$24:$E$31</c:f>
              <c:numCache/>
            </c:numRef>
          </c:xVal>
          <c:yVal>
            <c:numRef>
              <c:f>'silnt Q'!$D$24:$D$31</c:f>
              <c:numCache/>
            </c:numRef>
          </c:yVal>
          <c:smooth val="1"/>
        </c:ser>
        <c:axId val="37131024"/>
        <c:axId val="65743761"/>
      </c:scatterChart>
      <c:valAx>
        <c:axId val="37131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crossBetween val="midCat"/>
        <c:dispUnits/>
      </c:valAx>
      <c:valAx>
        <c:axId val="65743761"/>
        <c:scaling>
          <c:orientation val="minMax"/>
          <c:max val="49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3713102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3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Silent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25"/>
          <c:w val="0.9585"/>
          <c:h val="0.838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'silnt Q'!$G$4:$G$11</c:f>
              <c:numCache/>
            </c:numRef>
          </c:xVal>
          <c:yVal>
            <c:numRef>
              <c:f>'silnt Q'!$F$4:$F$11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'silnt Q'!$I$4:$I$11</c:f>
              <c:numCache/>
            </c:numRef>
          </c:xVal>
          <c:yVal>
            <c:numRef>
              <c:f>'silnt Q'!$H$4:$H$11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'silnt Q'!$I$24:$I$31</c:f>
              <c:numCache/>
            </c:numRef>
          </c:xVal>
          <c:yVal>
            <c:numRef>
              <c:f>'silnt Q'!$H$24:$H$31</c:f>
              <c:numCache/>
            </c:numRef>
          </c:yVal>
          <c:smooth val="1"/>
        </c:ser>
        <c:axId val="54822938"/>
        <c:axId val="23644395"/>
      </c:scatterChart>
      <c:valAx>
        <c:axId val="54822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crossBetween val="midCat"/>
        <c:dispUnits/>
      </c:valAx>
      <c:valAx>
        <c:axId val="23644395"/>
        <c:scaling>
          <c:orientation val="minMax"/>
          <c:max val="51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5482293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3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News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275"/>
          <c:w val="0.924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Q'!$J$24:$J$31</c:f>
              <c:numCache/>
            </c:numRef>
          </c:yVal>
          <c:smooth val="0"/>
        </c:ser>
        <c:axId val="11472964"/>
        <c:axId val="36147813"/>
      </c:scatterChart>
      <c:valAx>
        <c:axId val="11472964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crossBetween val="midCat"/>
        <c:dispUnits/>
        <c:majorUnit val="4"/>
      </c:valAx>
      <c:valAx>
        <c:axId val="36147813"/>
        <c:scaling>
          <c:orientation val="minMax"/>
          <c:max val="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News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25"/>
          <c:w val="0.924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'news Q'!$A$4:$A$11</c:f>
              <c:numCache/>
            </c:numRef>
          </c:xVal>
          <c:yVal>
            <c:numRef>
              <c:f>'news Q'!$K$24:$K$31</c:f>
              <c:numCache/>
            </c:numRef>
          </c:yVal>
          <c:smooth val="0"/>
        </c:ser>
        <c:axId val="56894862"/>
        <c:axId val="42291711"/>
      </c:scatterChart>
      <c:valAx>
        <c:axId val="56894862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crossBetween val="midCat"/>
        <c:dispUnits/>
        <c:majorUnit val="4"/>
      </c:valAx>
      <c:valAx>
        <c:axId val="42291711"/>
        <c:scaling>
          <c:orientation val="minMax"/>
          <c:max val="2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575"/>
          <c:w val="0.959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'news Q'!$C$4:$C$11</c:f>
              <c:numCache/>
            </c:numRef>
          </c:xVal>
          <c:yVal>
            <c:numRef>
              <c:f>'news Q'!$B$4:$B$11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'news Q'!$E$4:$E$11</c:f>
              <c:numCache/>
            </c:numRef>
          </c:xVal>
          <c:yVal>
            <c:numRef>
              <c:f>'news Q'!$D$4:$D$11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'news Q'!$E$24:$E$31</c:f>
              <c:numCache/>
            </c:numRef>
          </c:xVal>
          <c:yVal>
            <c:numRef>
              <c:f>'news Q'!$D$24:$D$31</c:f>
              <c:numCache/>
            </c:numRef>
          </c:yVal>
          <c:smooth val="1"/>
        </c:ser>
        <c:axId val="45081080"/>
        <c:axId val="3076537"/>
      </c:scatterChart>
      <c:valAx>
        <c:axId val="45081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6537"/>
        <c:crosses val="autoZero"/>
        <c:crossBetween val="midCat"/>
        <c:dispUnits/>
      </c:valAx>
      <c:valAx>
        <c:axId val="3076537"/>
        <c:scaling>
          <c:orientation val="minMax"/>
          <c:max val="49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4508108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75"/>
          <c:y val="0.3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"/>
          <c:w val="0.9582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'news Q'!$G$4:$G$11</c:f>
              <c:numCache/>
            </c:numRef>
          </c:xVal>
          <c:yVal>
            <c:numRef>
              <c:f>'news Q'!$F$4:$F$11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'news Q'!$I$4:$I$11</c:f>
              <c:numCache/>
            </c:numRef>
          </c:xVal>
          <c:yVal>
            <c:numRef>
              <c:f>'news Q'!$H$4:$H$11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'news Q'!$I$24:$I$31</c:f>
              <c:numCache/>
            </c:numRef>
          </c:xVal>
          <c:yVal>
            <c:numRef>
              <c:f>'news Q'!$H$24:$H$31</c:f>
              <c:numCache/>
            </c:numRef>
          </c:yVal>
          <c:smooth val="1"/>
        </c:ser>
        <c:axId val="27688834"/>
        <c:axId val="47872915"/>
      </c:scatterChart>
      <c:valAx>
        <c:axId val="27688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crossBetween val="midCat"/>
        <c:dispUnits/>
      </c:valAx>
      <c:valAx>
        <c:axId val="47872915"/>
        <c:scaling>
          <c:orientation val="minMax"/>
          <c:max val="51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768883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3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Mobile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325"/>
          <c:w val="0.924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Q'!$A$4:$A$12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xVal>
          <c:yVal>
            <c:numRef>
              <c:f>'mobl C'!$J$4:$J$11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'mobl C'!$A$4:$A$11</c:f>
              <c:numCache/>
            </c:numRef>
          </c:xVal>
          <c:yVal>
            <c:numRef>
              <c:f>'mobl C'!$J$14:$J$21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'mobl C'!$A$4:$A$11</c:f>
              <c:numCache/>
            </c:numRef>
          </c:xVal>
          <c:yVal>
            <c:numRef>
              <c:f>'mobl C'!$J$24:$J$31</c:f>
              <c:numCache/>
            </c:numRef>
          </c:yVal>
          <c:smooth val="0"/>
        </c:ser>
        <c:axId val="28203052"/>
        <c:axId val="52500877"/>
      </c:scatterChart>
      <c:valAx>
        <c:axId val="28203052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500877"/>
        <c:crosses val="autoZero"/>
        <c:crossBetween val="midCat"/>
        <c:dispUnits/>
        <c:majorUnit val="4"/>
      </c:valAx>
      <c:valAx>
        <c:axId val="5250087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Mobile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275"/>
          <c:w val="0.9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Q'!$A$4:$A$12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xVal>
          <c:yVal>
            <c:numRef>
              <c:f>'mobl C'!$K$4:$K$11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'mobl C'!$A$4:$A$11</c:f>
              <c:numCache/>
            </c:numRef>
          </c:xVal>
          <c:yVal>
            <c:numRef>
              <c:f>'mobl C'!$K$14:$K$21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'mobl C'!$A$4:$A$11</c:f>
              <c:numCache/>
            </c:numRef>
          </c:xVal>
          <c:yVal>
            <c:numRef>
              <c:f>'mobl C'!$K$24:$K$31</c:f>
              <c:numCache/>
            </c:numRef>
          </c:yVal>
          <c:smooth val="0"/>
        </c:ser>
        <c:axId val="2745846"/>
        <c:axId val="24712615"/>
      </c:scatterChart>
      <c:valAx>
        <c:axId val="2745846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4712615"/>
        <c:crosses val="autoZero"/>
        <c:crossBetween val="midCat"/>
        <c:dispUnits/>
        <c:majorUnit val="4"/>
      </c:valAx>
      <c:valAx>
        <c:axId val="24712615"/>
        <c:scaling>
          <c:orientation val="minMax"/>
          <c:max val="3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3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Mobile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5"/>
          <c:w val="0.954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'mobl C'!$C$4:$C$11</c:f>
              <c:numCache/>
            </c:numRef>
          </c:xVal>
          <c:yVal>
            <c:numRef>
              <c:f>'mobl C'!$B$4:$B$11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'mobl C'!$E$4:$E$11</c:f>
              <c:numCache/>
            </c:numRef>
          </c:xVal>
          <c:yVal>
            <c:numRef>
              <c:f>'mobl C'!$D$4:$D$11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'mobl C'!$E$24:$E$31</c:f>
              <c:numCache/>
            </c:numRef>
          </c:xVal>
          <c:yVal>
            <c:numRef>
              <c:f>'mobl C'!$D$24:$D$31</c:f>
              <c:numCache/>
            </c:numRef>
          </c:yVal>
          <c:smooth val="1"/>
        </c:ser>
        <c:axId val="21086944"/>
        <c:axId val="55564769"/>
      </c:scatterChart>
      <c:valAx>
        <c:axId val="21086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64769"/>
        <c:crosses val="autoZero"/>
        <c:crossBetween val="midCat"/>
        <c:dispUnits/>
      </c:valAx>
      <c:valAx>
        <c:axId val="55564769"/>
        <c:scaling>
          <c:orientation val="minMax"/>
          <c:max val="50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108694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3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Foremn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2"/>
          <c:w val="0.924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Q'!$K$4:$K$11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'fmn Q'!$A$4:$A$11</c:f>
              <c:numCache/>
            </c:numRef>
          </c:xVal>
          <c:yVal>
            <c:numRef>
              <c:f>'fmn Q'!$K$24:$K$31</c:f>
              <c:numCache/>
            </c:numRef>
          </c:yVal>
          <c:smooth val="0"/>
        </c:ser>
        <c:axId val="1478742"/>
        <c:axId val="13308679"/>
      </c:scatterChart>
      <c:valAx>
        <c:axId val="1478742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crossBetween val="midCat"/>
        <c:dispUnits/>
        <c:majorUnit val="4"/>
      </c:valAx>
      <c:valAx>
        <c:axId val="13308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3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Mobile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25"/>
          <c:w val="0.95475"/>
          <c:h val="0.861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'mobl C'!$G$4:$G$11</c:f>
              <c:numCache/>
            </c:numRef>
          </c:xVal>
          <c:yVal>
            <c:numRef>
              <c:f>'mobl C'!$F$4:$F$11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'mobl C'!$I$4:$I$11</c:f>
              <c:numCache/>
            </c:numRef>
          </c:xVal>
          <c:yVal>
            <c:numRef>
              <c:f>'mobl C'!$H$4:$H$11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'mobl C'!$I$24:$I$31</c:f>
              <c:numCache/>
            </c:numRef>
          </c:xVal>
          <c:yVal>
            <c:numRef>
              <c:f>'mobl C'!$H$24:$H$31</c:f>
              <c:numCache/>
            </c:numRef>
          </c:yVal>
          <c:smooth val="1"/>
        </c:ser>
        <c:axId val="30320874"/>
        <c:axId val="4452411"/>
      </c:scatterChart>
      <c:valAx>
        <c:axId val="30320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crossBetween val="midCat"/>
        <c:dispUnits/>
      </c:valAx>
      <c:valAx>
        <c:axId val="4452411"/>
        <c:scaling>
          <c:orientation val="minMax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3032087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3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Paris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4"/>
          <c:w val="0.92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C'!$J$24:$J$31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100981"/>
        <c:crosses val="autoZero"/>
        <c:crossBetween val="midCat"/>
        <c:dispUnits/>
        <c:majorUnit val="4"/>
      </c:valAx>
      <c:valAx>
        <c:axId val="251009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3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Paris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35"/>
          <c:w val="0.9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'paris C'!$A$4:$A$11</c:f>
              <c:numCache/>
            </c:numRef>
          </c:xVal>
          <c:yVal>
            <c:numRef>
              <c:f>'paris C'!$K$24:$K$31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crossBetween val="midCat"/>
        <c:dispUnits/>
        <c:majorUnit val="4"/>
      </c:valAx>
      <c:valAx>
        <c:axId val="1991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3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Paris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5"/>
          <c:w val="0.95825"/>
          <c:h val="0.854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'paris C'!$C$4:$C$11</c:f>
              <c:numCache/>
            </c:numRef>
          </c:xVal>
          <c:yVal>
            <c:numRef>
              <c:f>'paris C'!$B$4:$B$11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'paris C'!$E$4:$E$11</c:f>
              <c:numCache/>
            </c:numRef>
          </c:xVal>
          <c:yVal>
            <c:numRef>
              <c:f>'paris C'!$D$4:$D$11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'paris C'!$E$24:$E$31</c:f>
              <c:numCache/>
            </c:numRef>
          </c:xVal>
          <c:yVal>
            <c:numRef>
              <c:f>'paris C'!$D$24:$D$31</c:f>
              <c:numCache/>
            </c:numRef>
          </c:yVal>
          <c:smooth val="1"/>
        </c:ser>
        <c:axId val="45004232"/>
        <c:axId val="2384905"/>
      </c:scatterChart>
      <c:valAx>
        <c:axId val="45004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crossBetween val="midCat"/>
        <c:dispUnits/>
      </c:valAx>
      <c:valAx>
        <c:axId val="2384905"/>
        <c:scaling>
          <c:orientation val="minMax"/>
          <c:max val="50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4500423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Paris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25"/>
          <c:w val="0.9582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'paris C'!$G$4:$G$11</c:f>
              <c:numCache/>
            </c:numRef>
          </c:xVal>
          <c:yVal>
            <c:numRef>
              <c:f>'paris C'!$F$4:$F$11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'paris C'!$I$4:$I$11</c:f>
              <c:numCache/>
            </c:numRef>
          </c:xVal>
          <c:yVal>
            <c:numRef>
              <c:f>'paris C'!$H$4:$H$11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'paris C'!$I$24:$I$31</c:f>
              <c:numCache/>
            </c:numRef>
          </c:xVal>
          <c:yVal>
            <c:numRef>
              <c:f>'paris C'!$H$24:$H$31</c:f>
              <c:numCache/>
            </c:numRef>
          </c:yVal>
          <c:smooth val="1"/>
        </c:ser>
        <c:axId val="21464146"/>
        <c:axId val="58959587"/>
      </c:scatterChart>
      <c:valAx>
        <c:axId val="21464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crossBetween val="midCat"/>
        <c:dispUnits/>
      </c:valAx>
      <c:valAx>
        <c:axId val="58959587"/>
        <c:scaling>
          <c:orientation val="minMax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146414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3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Tempete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75"/>
          <c:w val="0.92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C'!$J$24:$J$31</c:f>
              <c:numCache/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crossBetween val="midCat"/>
        <c:dispUnits/>
        <c:majorUnit val="4"/>
      </c:valAx>
      <c:valAx>
        <c:axId val="10997213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3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Tempete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25"/>
          <c:w val="0.9247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'Temp C'!$A$4:$A$11</c:f>
              <c:numCache/>
            </c:numRef>
          </c:xVal>
          <c:yVal>
            <c:numRef>
              <c:f>'Temp C'!$K$24:$K$31</c:f>
              <c:numCache/>
            </c:numRef>
          </c:yVal>
          <c:smooth val="0"/>
        </c:ser>
        <c:axId val="31866054"/>
        <c:axId val="18359031"/>
      </c:scatterChart>
      <c:valAx>
        <c:axId val="31866054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crossBetween val="midCat"/>
        <c:dispUnits/>
        <c:majorUnit val="4"/>
      </c:valAx>
      <c:valAx>
        <c:axId val="18359031"/>
        <c:scaling>
          <c:orientation val="minMax"/>
          <c:max val="2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Tempete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9"/>
          <c:w val="0.95875"/>
          <c:h val="0.848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'Temp C'!$C$4:$C$11</c:f>
              <c:numCache/>
            </c:numRef>
          </c:xVal>
          <c:yVal>
            <c:numRef>
              <c:f>'Temp C'!$B$4:$B$11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'Temp C'!$E$4:$E$11</c:f>
              <c:numCache/>
            </c:numRef>
          </c:xVal>
          <c:yVal>
            <c:numRef>
              <c:f>'Temp C'!$D$4:$D$11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'Temp C'!$E$24:$E$31</c:f>
              <c:numCache/>
            </c:numRef>
          </c:xVal>
          <c:yVal>
            <c:numRef>
              <c:f>'Temp C'!$D$24:$D$31</c:f>
              <c:numCache/>
            </c:numRef>
          </c:yVal>
          <c:smooth val="1"/>
        </c:ser>
        <c:axId val="31013552"/>
        <c:axId val="10686513"/>
      </c:scatterChart>
      <c:valAx>
        <c:axId val="31013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crossBetween val="midCat"/>
        <c:dispUnits/>
      </c:valAx>
      <c:valAx>
        <c:axId val="10686513"/>
        <c:scaling>
          <c:orientation val="minMax"/>
          <c:max val="50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3101355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3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Tempete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55"/>
          <c:w val="0.95775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'Temp C'!$G$4:$G$11</c:f>
              <c:numCache/>
            </c:numRef>
          </c:xVal>
          <c:yVal>
            <c:numRef>
              <c:f>'Temp C'!$F$4:$F$11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'Temp C'!$I$4:$I$11</c:f>
              <c:numCache/>
            </c:numRef>
          </c:xVal>
          <c:yVal>
            <c:numRef>
              <c:f>'Temp C'!$H$4:$H$11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'Temp C'!$I$24:$I$31</c:f>
              <c:numCache/>
            </c:numRef>
          </c:xVal>
          <c:yVal>
            <c:numRef>
              <c:f>'Temp C'!$H$24:$H$31</c:f>
              <c:numCache/>
            </c:numRef>
          </c:yVal>
          <c:smooth val="1"/>
        </c:ser>
        <c:axId val="29069754"/>
        <c:axId val="60301195"/>
      </c:scatterChart>
      <c:valAx>
        <c:axId val="29069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crossBetween val="midCat"/>
        <c:dispUnits/>
      </c:valAx>
      <c:valAx>
        <c:axId val="60301195"/>
        <c:scaling>
          <c:orientation val="minMax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906975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3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Bus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25"/>
          <c:w val="0.924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C'!$J$24:$J$31</c:f>
              <c:numCache/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crossBetween val="midCat"/>
        <c:dispUnits/>
        <c:majorUnit val="4"/>
      </c:valAx>
      <c:valAx>
        <c:axId val="52558597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5"/>
          <c:y val="0.1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Foremn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225"/>
          <c:w val="0.9545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'fmn Q'!$C$4:$C$11</c:f>
              <c:numCache/>
            </c:numRef>
          </c:xVal>
          <c:yVal>
            <c:numRef>
              <c:f>'fmn Q'!$B$4:$B$11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'fmn Q'!$E$4:$E$11</c:f>
              <c:numCache/>
            </c:numRef>
          </c:xVal>
          <c:yVal>
            <c:numRef>
              <c:f>'fmn Q'!$D$4:$D$11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'fmn Q'!$E$24:$E$31</c:f>
              <c:numCache/>
            </c:numRef>
          </c:xVal>
          <c:yVal>
            <c:numRef>
              <c:f>'fmn Q'!$D$24:$D$31</c:f>
              <c:numCache/>
            </c:numRef>
          </c:yVal>
          <c:smooth val="1"/>
        </c:ser>
        <c:axId val="52669248"/>
        <c:axId val="4261185"/>
      </c:scatterChart>
      <c:valAx>
        <c:axId val="52669248"/>
        <c:scaling>
          <c:orientation val="minMax"/>
          <c:max val="6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1185"/>
        <c:crosses val="autoZero"/>
        <c:crossBetween val="midCat"/>
        <c:dispUnits/>
      </c:valAx>
      <c:valAx>
        <c:axId val="4261185"/>
        <c:scaling>
          <c:orientation val="minMax"/>
          <c:max val="49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5266924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Bus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2475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'bus C'!$A$4:$A$11</c:f>
              <c:numCache/>
            </c:numRef>
          </c:xVal>
          <c:yVal>
            <c:numRef>
              <c:f>'bus C'!$K$24:$K$31</c:f>
              <c:numCache/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crossBetween val="midCat"/>
        <c:dispUnits/>
        <c:majorUnit val="4"/>
      </c:valAx>
      <c:valAx>
        <c:axId val="29387935"/>
        <c:scaling>
          <c:orientation val="minMax"/>
          <c:max val="2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2"/>
          <c:w val="0.9587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'bus C'!$C$4:$C$11</c:f>
              <c:numCache/>
            </c:numRef>
          </c:xVal>
          <c:yVal>
            <c:numRef>
              <c:f>'bus C'!$B$4:$B$11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'bus C'!$E$4:$E$11</c:f>
              <c:numCache/>
            </c:numRef>
          </c:xVal>
          <c:yVal>
            <c:numRef>
              <c:f>'bus C'!$D$4:$D$11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'bus C'!$E$24:$E$31</c:f>
              <c:numCache/>
            </c:numRef>
          </c:xVal>
          <c:yVal>
            <c:numRef>
              <c:f>'bus C'!$D$24:$D$31</c:f>
              <c:numCache/>
            </c:numRef>
          </c:yVal>
          <c:smooth val="1"/>
        </c:ser>
        <c:axId val="63164824"/>
        <c:axId val="31612505"/>
      </c:scatterChart>
      <c:valAx>
        <c:axId val="63164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crossBetween val="midCat"/>
        <c:dispUnits/>
      </c:valAx>
      <c:valAx>
        <c:axId val="31612505"/>
        <c:scaling>
          <c:orientation val="minMax"/>
          <c:max val="50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6316482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3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75"/>
          <c:w val="0.958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'bus C'!$G$4:$G$11</c:f>
              <c:numCache/>
            </c:numRef>
          </c:xVal>
          <c:yVal>
            <c:numRef>
              <c:f>'bus C'!$F$4:$F$11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'bus C'!$I$4:$I$11</c:f>
              <c:numCache/>
            </c:numRef>
          </c:xVal>
          <c:yVal>
            <c:numRef>
              <c:f>'bus C'!$H$4:$H$11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'bus C'!$I$24:$I$31</c:f>
              <c:numCache/>
            </c:numRef>
          </c:xVal>
          <c:yVal>
            <c:numRef>
              <c:f>'bus C'!$H$24:$H$31</c:f>
              <c:numCache/>
            </c:numRef>
          </c:yVal>
          <c:smooth val="1"/>
        </c:ser>
        <c:axId val="16077090"/>
        <c:axId val="10476083"/>
      </c:scatterChart>
      <c:valAx>
        <c:axId val="16077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crossBetween val="midCat"/>
        <c:dispUnits/>
      </c:valAx>
      <c:valAx>
        <c:axId val="10476083"/>
        <c:scaling>
          <c:orientation val="minMax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1607709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3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Flowergarden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925"/>
          <c:w val="0.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C'!$J$24:$J$31</c:f>
              <c:numCache/>
            </c:numRef>
          </c:yVal>
          <c:smooth val="0"/>
        </c:ser>
        <c:axId val="27175884"/>
        <c:axId val="43256365"/>
      </c:scatterChart>
      <c:valAx>
        <c:axId val="27175884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crossBetween val="midCat"/>
        <c:dispUnits/>
        <c:majorUnit val="4"/>
      </c:valAx>
      <c:valAx>
        <c:axId val="432563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Flowergarden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925"/>
          <c:w val="0.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C'!$K$4:$K$11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'flower C'!$A$4:$A$11</c:f>
              <c:numCache/>
            </c:numRef>
          </c:xVal>
          <c:yVal>
            <c:numRef>
              <c:f>'flower C'!$K$24:$K$31</c:f>
              <c:numCache/>
            </c:numRef>
          </c:yVal>
          <c:smooth val="0"/>
        </c:ser>
        <c:axId val="53762966"/>
        <c:axId val="14104647"/>
      </c:scatterChart>
      <c:valAx>
        <c:axId val="53762966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crossBetween val="midCat"/>
        <c:dispUnits/>
        <c:majorUnit val="4"/>
      </c:valAx>
      <c:valAx>
        <c:axId val="14104647"/>
        <c:scaling>
          <c:orientation val="minMax"/>
          <c:max val="3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Flower 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525"/>
          <c:w val="0.95875"/>
          <c:h val="0.840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'flower C'!$C$4:$C$11</c:f>
              <c:numCache/>
            </c:numRef>
          </c:xVal>
          <c:yVal>
            <c:numRef>
              <c:f>'flower C'!$B$4:$B$11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'flower C'!$E$4:$E$11</c:f>
              <c:numCache/>
            </c:numRef>
          </c:xVal>
          <c:yVal>
            <c:numRef>
              <c:f>'flower C'!$D$4:$D$11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'flower C'!$E$24:$E$31</c:f>
              <c:numCache/>
            </c:numRef>
          </c:xVal>
          <c:yVal>
            <c:numRef>
              <c:f>'flower C'!$D$24:$D$31</c:f>
              <c:numCache/>
            </c:numRef>
          </c:yVal>
          <c:smooth val="1"/>
        </c:ser>
        <c:axId val="59832960"/>
        <c:axId val="1625729"/>
      </c:scatterChart>
      <c:valAx>
        <c:axId val="59832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crossBetween val="midCat"/>
        <c:dispUnits/>
      </c:valAx>
      <c:valAx>
        <c:axId val="1625729"/>
        <c:scaling>
          <c:orientation val="minMax"/>
          <c:max val="50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5983296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Flower 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775"/>
          <c:w val="0.95825"/>
          <c:h val="0.838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'flower C'!$G$4:$G$11</c:f>
              <c:numCache/>
            </c:numRef>
          </c:xVal>
          <c:yVal>
            <c:numRef>
              <c:f>'flower C'!$F$4:$F$11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'flower C'!$I$4:$I$11</c:f>
              <c:numCache/>
            </c:numRef>
          </c:xVal>
          <c:yVal>
            <c:numRef>
              <c:f>'flower C'!$H$4:$H$11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'flower C'!$I$24:$I$31</c:f>
              <c:numCache/>
            </c:numRef>
          </c:xVal>
          <c:yVal>
            <c:numRef>
              <c:f>'flower C'!$H$24:$H$31</c:f>
              <c:numCache/>
            </c:numRef>
          </c:yVal>
          <c:smooth val="1"/>
        </c:ser>
        <c:axId val="14631562"/>
        <c:axId val="64575195"/>
      </c:scatterChart>
      <c:valAx>
        <c:axId val="14631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crossBetween val="midCat"/>
        <c:dispUnits/>
      </c:valAx>
      <c:valAx>
        <c:axId val="64575195"/>
        <c:scaling>
          <c:orientation val="minMax"/>
          <c:min val="24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1463156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3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Foremn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175"/>
          <c:w val="0.958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'fmn Q'!$G$4:$G$11</c:f>
              <c:numCache/>
            </c:numRef>
          </c:xVal>
          <c:yVal>
            <c:numRef>
              <c:f>'fmn Q'!$F$4:$F$11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'fmn Q'!$I$4:$I$11</c:f>
              <c:numCache/>
            </c:numRef>
          </c:xVal>
          <c:yVal>
            <c:numRef>
              <c:f>'fmn Q'!$H$4:$H$11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'fmn Q'!$I$24:$I$31</c:f>
              <c:numCache/>
            </c:numRef>
          </c:xVal>
          <c:yVal>
            <c:numRef>
              <c:f>'fmn Q'!$H$24:$H$31</c:f>
              <c:numCache/>
            </c:numRef>
          </c:yVal>
          <c:smooth val="1"/>
        </c:ser>
        <c:axId val="38350666"/>
        <c:axId val="9611675"/>
      </c:scatterChart>
      <c:valAx>
        <c:axId val="38350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crossBetween val="midCat"/>
        <c:dispUnits/>
      </c:valAx>
      <c:valAx>
        <c:axId val="9611675"/>
        <c:scaling>
          <c:orientation val="minMax"/>
          <c:max val="51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3835066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3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Contnr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25"/>
          <c:w val="0.924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Q'!$J$4:$J$11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Q'!$J$24:$J$31</c:f>
              <c:numCache/>
            </c:numRef>
          </c:yVal>
          <c:smooth val="0"/>
        </c:ser>
        <c:axId val="19396212"/>
        <c:axId val="40348181"/>
      </c:scatterChart>
      <c:valAx>
        <c:axId val="19396212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0348181"/>
        <c:crosses val="autoZero"/>
        <c:crossBetween val="midCat"/>
        <c:dispUnits/>
        <c:majorUnit val="4"/>
      </c:valAx>
      <c:valAx>
        <c:axId val="40348181"/>
        <c:scaling>
          <c:orientation val="minMax"/>
          <c:max val="1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75"/>
          <c:y val="0.1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Contnr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"/>
          <c:w val="0.9247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Q'!$K$4:$K$11</c:f>
              <c:numCache/>
            </c:numRef>
          </c:yVal>
          <c:smooth val="0"/>
        </c:ser>
        <c:ser>
          <c:idx val="1"/>
          <c:order val="1"/>
          <c:tx>
            <c:v>Nokia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Q'!$K$14:$K$21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'contnr Q'!$A$4:$A$11</c:f>
              <c:numCache/>
            </c:numRef>
          </c:xVal>
          <c:yVal>
            <c:numRef>
              <c:f>'contnr Q'!$K$24:$K$31</c:f>
              <c:numCache/>
            </c:numRef>
          </c:yVal>
          <c:smooth val="0"/>
        </c:ser>
        <c:axId val="27589310"/>
        <c:axId val="46977199"/>
      </c:scatterChart>
      <c:valAx>
        <c:axId val="27589310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crossBetween val="midCat"/>
        <c:dispUnits/>
        <c:majorUnit val="4"/>
      </c:valAx>
      <c:valAx>
        <c:axId val="46977199"/>
        <c:scaling>
          <c:orientation val="minMax"/>
          <c:max val="2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Container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9"/>
          <c:w val="0.9585"/>
          <c:h val="0.847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'contnr Q'!$C$4:$C$11</c:f>
              <c:numCache/>
            </c:numRef>
          </c:xVal>
          <c:yVal>
            <c:numRef>
              <c:f>'contnr Q'!$B$4:$B$11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'contnr Q'!$E$4:$E$11</c:f>
              <c:numCache/>
            </c:numRef>
          </c:xVal>
          <c:yVal>
            <c:numRef>
              <c:f>'contnr Q'!$D$4:$D$11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'contnr Q'!$E$24:$E$31</c:f>
              <c:numCache/>
            </c:numRef>
          </c:xVal>
          <c:yVal>
            <c:numRef>
              <c:f>'contnr Q'!$D$24:$D$31</c:f>
              <c:numCache/>
            </c:numRef>
          </c:yVal>
          <c:smooth val="1"/>
        </c:ser>
        <c:axId val="20141608"/>
        <c:axId val="47056745"/>
      </c:scatterChart>
      <c:valAx>
        <c:axId val="2014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valAx>
        <c:axId val="47056745"/>
        <c:scaling>
          <c:orientation val="minMax"/>
          <c:max val="49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014160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Container QCIF Intra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7"/>
          <c:w val="0.95825"/>
          <c:h val="0.83925"/>
        </c:manualLayout>
      </c:layout>
      <c:scatterChart>
        <c:scatterStyle val="smoothMarker"/>
        <c:varyColors val="0"/>
        <c:ser>
          <c:idx val="0"/>
          <c:order val="0"/>
          <c:tx>
            <c:v>UVLC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'contnr Q'!$G$4:$G$11</c:f>
              <c:numCache/>
            </c:numRef>
          </c:xVal>
          <c:yVal>
            <c:numRef>
              <c:f>'contnr Q'!$F$4:$F$11</c:f>
              <c:numCache/>
            </c:numRef>
          </c:yVal>
          <c:smooth val="1"/>
        </c:ser>
        <c:ser>
          <c:idx val="1"/>
          <c:order val="1"/>
          <c:tx>
            <c:v>CVLC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'contnr Q'!$I$4:$I$11</c:f>
              <c:numCache/>
            </c:numRef>
          </c:xVal>
          <c:yVal>
            <c:numRef>
              <c:f>'contnr Q'!$H$4:$H$11</c:f>
              <c:numCache/>
            </c:numRef>
          </c:yVal>
          <c:smooth val="1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'contnr Q'!$I$24:$I$31</c:f>
              <c:numCache/>
            </c:numRef>
          </c:xVal>
          <c:yVal>
            <c:numRef>
              <c:f>'contnr Q'!$H$24:$H$31</c:f>
              <c:numCache/>
            </c:numRef>
          </c:yVal>
          <c:smooth val="1"/>
        </c:ser>
        <c:axId val="20857522"/>
        <c:axId val="53499971"/>
      </c:scatterChart>
      <c:valAx>
        <c:axId val="20857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valAx>
        <c:axId val="53499971"/>
        <c:scaling>
          <c:orientation val="minMax"/>
          <c:max val="51"/>
          <c:min val="28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085752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75"/>
          <c:y val="0.3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Silent QCIF 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35"/>
          <c:w val="0.924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Real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Q'!$J$4:$J$11</c:f>
              <c:numCache/>
            </c:numRef>
          </c:yVal>
          <c:smooth val="0"/>
        </c:ser>
        <c:ser>
          <c:idx val="1"/>
          <c:order val="1"/>
          <c:tx>
            <c:v>Nokia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Q'!$J$14:$J$21</c:f>
              <c:numCache/>
            </c:numRef>
          </c:yVal>
          <c:smooth val="0"/>
        </c:ser>
        <c:ser>
          <c:idx val="2"/>
          <c:order val="2"/>
          <c:tx>
            <c:v>CABAC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'silnt Q'!$A$4:$A$11</c:f>
              <c:numCache/>
            </c:numRef>
          </c:xVal>
          <c:yVal>
            <c:numRef>
              <c:f>'silnt Q'!$J$24:$J$31</c:f>
              <c:numCache/>
            </c:numRef>
          </c:yVal>
          <c:smooth val="0"/>
        </c:ser>
        <c:axId val="11737692"/>
        <c:axId val="38530365"/>
      </c:scatterChart>
      <c:valAx>
        <c:axId val="11737692"/>
        <c:scaling>
          <c:orientation val="minMax"/>
          <c:max val="2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crossBetween val="midCat"/>
        <c:dispUnits/>
        <c:majorUnit val="4"/>
      </c:valAx>
      <c:valAx>
        <c:axId val="38530365"/>
        <c:scaling>
          <c:orientation val="minMax"/>
          <c:max val="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9525</xdr:rowOff>
    </xdr:from>
    <xdr:to>
      <xdr:col>9</xdr:col>
      <xdr:colOff>438150</xdr:colOff>
      <xdr:row>62</xdr:row>
      <xdr:rowOff>76200</xdr:rowOff>
    </xdr:to>
    <xdr:graphicFrame>
      <xdr:nvGraphicFramePr>
        <xdr:cNvPr id="1" name="Chart 2"/>
        <xdr:cNvGraphicFramePr/>
      </xdr:nvGraphicFramePr>
      <xdr:xfrm>
        <a:off x="28575" y="5429250"/>
        <a:ext cx="58959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33</xdr:row>
      <xdr:rowOff>9525</xdr:rowOff>
    </xdr:from>
    <xdr:to>
      <xdr:col>19</xdr:col>
      <xdr:colOff>257175</xdr:colOff>
      <xdr:row>62</xdr:row>
      <xdr:rowOff>104775</xdr:rowOff>
    </xdr:to>
    <xdr:graphicFrame>
      <xdr:nvGraphicFramePr>
        <xdr:cNvPr id="2" name="Chart 13"/>
        <xdr:cNvGraphicFramePr/>
      </xdr:nvGraphicFramePr>
      <xdr:xfrm>
        <a:off x="5934075" y="5429250"/>
        <a:ext cx="59055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63</xdr:row>
      <xdr:rowOff>0</xdr:rowOff>
    </xdr:from>
    <xdr:to>
      <xdr:col>9</xdr:col>
      <xdr:colOff>409575</xdr:colOff>
      <xdr:row>90</xdr:row>
      <xdr:rowOff>152400</xdr:rowOff>
    </xdr:to>
    <xdr:graphicFrame>
      <xdr:nvGraphicFramePr>
        <xdr:cNvPr id="3" name="Chart 24"/>
        <xdr:cNvGraphicFramePr/>
      </xdr:nvGraphicFramePr>
      <xdr:xfrm>
        <a:off x="561975" y="10277475"/>
        <a:ext cx="533400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447675</xdr:colOff>
      <xdr:row>63</xdr:row>
      <xdr:rowOff>0</xdr:rowOff>
    </xdr:from>
    <xdr:to>
      <xdr:col>19</xdr:col>
      <xdr:colOff>247650</xdr:colOff>
      <xdr:row>91</xdr:row>
      <xdr:rowOff>0</xdr:rowOff>
    </xdr:to>
    <xdr:graphicFrame>
      <xdr:nvGraphicFramePr>
        <xdr:cNvPr id="4" name="Chart 25"/>
        <xdr:cNvGraphicFramePr/>
      </xdr:nvGraphicFramePr>
      <xdr:xfrm>
        <a:off x="5934075" y="10277475"/>
        <a:ext cx="589597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57150</xdr:rowOff>
    </xdr:from>
    <xdr:to>
      <xdr:col>9</xdr:col>
      <xdr:colOff>447675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476875"/>
        <a:ext cx="59340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33</xdr:row>
      <xdr:rowOff>38100</xdr:rowOff>
    </xdr:from>
    <xdr:to>
      <xdr:col>19</xdr:col>
      <xdr:colOff>323850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962650" y="5457825"/>
        <a:ext cx="59436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419100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0" y="10277475"/>
        <a:ext cx="59055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523875</xdr:colOff>
      <xdr:row>63</xdr:row>
      <xdr:rowOff>28575</xdr:rowOff>
    </xdr:from>
    <xdr:to>
      <xdr:col>19</xdr:col>
      <xdr:colOff>323850</xdr:colOff>
      <xdr:row>87</xdr:row>
      <xdr:rowOff>95250</xdr:rowOff>
    </xdr:to>
    <xdr:graphicFrame>
      <xdr:nvGraphicFramePr>
        <xdr:cNvPr id="4" name="Chart 4"/>
        <xdr:cNvGraphicFramePr/>
      </xdr:nvGraphicFramePr>
      <xdr:xfrm>
        <a:off x="6010275" y="10306050"/>
        <a:ext cx="589597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19050</xdr:rowOff>
    </xdr:from>
    <xdr:to>
      <xdr:col>9</xdr:col>
      <xdr:colOff>514350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57150" y="5600700"/>
        <a:ext cx="59436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34</xdr:row>
      <xdr:rowOff>19050</xdr:rowOff>
    </xdr:from>
    <xdr:to>
      <xdr:col>19</xdr:col>
      <xdr:colOff>447675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6076950" y="5600700"/>
        <a:ext cx="59531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533400</xdr:colOff>
      <xdr:row>89</xdr:row>
      <xdr:rowOff>123825</xdr:rowOff>
    </xdr:to>
    <xdr:graphicFrame>
      <xdr:nvGraphicFramePr>
        <xdr:cNvPr id="3" name="Chart 3"/>
        <xdr:cNvGraphicFramePr/>
      </xdr:nvGraphicFramePr>
      <xdr:xfrm>
        <a:off x="0" y="10601325"/>
        <a:ext cx="60198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19</xdr:col>
      <xdr:colOff>457200</xdr:colOff>
      <xdr:row>89</xdr:row>
      <xdr:rowOff>123825</xdr:rowOff>
    </xdr:to>
    <xdr:graphicFrame>
      <xdr:nvGraphicFramePr>
        <xdr:cNvPr id="4" name="Chart 4"/>
        <xdr:cNvGraphicFramePr/>
      </xdr:nvGraphicFramePr>
      <xdr:xfrm>
        <a:off x="6096000" y="10601325"/>
        <a:ext cx="5943600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57150</xdr:rowOff>
    </xdr:from>
    <xdr:to>
      <xdr:col>9</xdr:col>
      <xdr:colOff>542925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23825" y="5476875"/>
        <a:ext cx="5905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33</xdr:row>
      <xdr:rowOff>47625</xdr:rowOff>
    </xdr:from>
    <xdr:to>
      <xdr:col>19</xdr:col>
      <xdr:colOff>390525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6057900" y="5467350"/>
        <a:ext cx="59150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533400</xdr:colOff>
      <xdr:row>93</xdr:row>
      <xdr:rowOff>47625</xdr:rowOff>
    </xdr:to>
    <xdr:graphicFrame>
      <xdr:nvGraphicFramePr>
        <xdr:cNvPr id="3" name="Chart 3"/>
        <xdr:cNvGraphicFramePr/>
      </xdr:nvGraphicFramePr>
      <xdr:xfrm>
        <a:off x="0" y="10601325"/>
        <a:ext cx="60198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19</xdr:col>
      <xdr:colOff>409575</xdr:colOff>
      <xdr:row>93</xdr:row>
      <xdr:rowOff>28575</xdr:rowOff>
    </xdr:to>
    <xdr:graphicFrame>
      <xdr:nvGraphicFramePr>
        <xdr:cNvPr id="4" name="Chart 4"/>
        <xdr:cNvGraphicFramePr/>
      </xdr:nvGraphicFramePr>
      <xdr:xfrm>
        <a:off x="6096000" y="10601325"/>
        <a:ext cx="58959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9</xdr:col>
      <xdr:colOff>466725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38100" y="5438775"/>
        <a:ext cx="59150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33</xdr:row>
      <xdr:rowOff>28575</xdr:rowOff>
    </xdr:from>
    <xdr:to>
      <xdr:col>19</xdr:col>
      <xdr:colOff>333375</xdr:colOff>
      <xdr:row>63</xdr:row>
      <xdr:rowOff>114300</xdr:rowOff>
    </xdr:to>
    <xdr:graphicFrame>
      <xdr:nvGraphicFramePr>
        <xdr:cNvPr id="2" name="Chart 2"/>
        <xdr:cNvGraphicFramePr/>
      </xdr:nvGraphicFramePr>
      <xdr:xfrm>
        <a:off x="5991225" y="5448300"/>
        <a:ext cx="59245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466725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0" y="10439400"/>
        <a:ext cx="53435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18</xdr:col>
      <xdr:colOff>476250</xdr:colOff>
      <xdr:row>92</xdr:row>
      <xdr:rowOff>9525</xdr:rowOff>
    </xdr:to>
    <xdr:graphicFrame>
      <xdr:nvGraphicFramePr>
        <xdr:cNvPr id="4" name="Chart 4"/>
        <xdr:cNvGraphicFramePr/>
      </xdr:nvGraphicFramePr>
      <xdr:xfrm>
        <a:off x="6096000" y="10439400"/>
        <a:ext cx="535305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</xdr:rowOff>
    </xdr:from>
    <xdr:to>
      <xdr:col>9</xdr:col>
      <xdr:colOff>514350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76200" y="5429250"/>
        <a:ext cx="59245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33</xdr:row>
      <xdr:rowOff>28575</xdr:rowOff>
    </xdr:from>
    <xdr:to>
      <xdr:col>19</xdr:col>
      <xdr:colOff>381000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6029325" y="5448300"/>
        <a:ext cx="59340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63</xdr:row>
      <xdr:rowOff>47625</xdr:rowOff>
    </xdr:from>
    <xdr:to>
      <xdr:col>9</xdr:col>
      <xdr:colOff>466725</xdr:colOff>
      <xdr:row>91</xdr:row>
      <xdr:rowOff>28575</xdr:rowOff>
    </xdr:to>
    <xdr:graphicFrame>
      <xdr:nvGraphicFramePr>
        <xdr:cNvPr id="3" name="Chart 3"/>
        <xdr:cNvGraphicFramePr/>
      </xdr:nvGraphicFramePr>
      <xdr:xfrm>
        <a:off x="38100" y="10325100"/>
        <a:ext cx="59150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552450</xdr:colOff>
      <xdr:row>63</xdr:row>
      <xdr:rowOff>28575</xdr:rowOff>
    </xdr:from>
    <xdr:to>
      <xdr:col>19</xdr:col>
      <xdr:colOff>361950</xdr:colOff>
      <xdr:row>90</xdr:row>
      <xdr:rowOff>142875</xdr:rowOff>
    </xdr:to>
    <xdr:graphicFrame>
      <xdr:nvGraphicFramePr>
        <xdr:cNvPr id="4" name="Chart 5"/>
        <xdr:cNvGraphicFramePr/>
      </xdr:nvGraphicFramePr>
      <xdr:xfrm>
        <a:off x="6038850" y="10306050"/>
        <a:ext cx="59055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9</xdr:col>
      <xdr:colOff>457200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9525" y="5429250"/>
        <a:ext cx="59340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33</xdr:row>
      <xdr:rowOff>19050</xdr:rowOff>
    </xdr:from>
    <xdr:to>
      <xdr:col>19</xdr:col>
      <xdr:colOff>333375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5972175" y="5438775"/>
        <a:ext cx="59436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62</xdr:row>
      <xdr:rowOff>28575</xdr:rowOff>
    </xdr:from>
    <xdr:to>
      <xdr:col>9</xdr:col>
      <xdr:colOff>552450</xdr:colOff>
      <xdr:row>88</xdr:row>
      <xdr:rowOff>76200</xdr:rowOff>
    </xdr:to>
    <xdr:graphicFrame>
      <xdr:nvGraphicFramePr>
        <xdr:cNvPr id="3" name="Chart 3"/>
        <xdr:cNvGraphicFramePr/>
      </xdr:nvGraphicFramePr>
      <xdr:xfrm>
        <a:off x="47625" y="10144125"/>
        <a:ext cx="59912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19</xdr:col>
      <xdr:colOff>333375</xdr:colOff>
      <xdr:row>89</xdr:row>
      <xdr:rowOff>95250</xdr:rowOff>
    </xdr:to>
    <xdr:graphicFrame>
      <xdr:nvGraphicFramePr>
        <xdr:cNvPr id="4" name="Chart 5"/>
        <xdr:cNvGraphicFramePr/>
      </xdr:nvGraphicFramePr>
      <xdr:xfrm>
        <a:off x="6096000" y="10115550"/>
        <a:ext cx="58197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9</xdr:col>
      <xdr:colOff>457200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5448300"/>
        <a:ext cx="5943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33</xdr:row>
      <xdr:rowOff>38100</xdr:rowOff>
    </xdr:from>
    <xdr:to>
      <xdr:col>19</xdr:col>
      <xdr:colOff>342900</xdr:colOff>
      <xdr:row>62</xdr:row>
      <xdr:rowOff>57150</xdr:rowOff>
    </xdr:to>
    <xdr:graphicFrame>
      <xdr:nvGraphicFramePr>
        <xdr:cNvPr id="2" name="Chart 2"/>
        <xdr:cNvGraphicFramePr/>
      </xdr:nvGraphicFramePr>
      <xdr:xfrm>
        <a:off x="5972175" y="5457825"/>
        <a:ext cx="59531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485775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0" y="10277475"/>
        <a:ext cx="59721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19</xdr:col>
      <xdr:colOff>361950</xdr:colOff>
      <xdr:row>88</xdr:row>
      <xdr:rowOff>85725</xdr:rowOff>
    </xdr:to>
    <xdr:graphicFrame>
      <xdr:nvGraphicFramePr>
        <xdr:cNvPr id="4" name="Chart 4"/>
        <xdr:cNvGraphicFramePr/>
      </xdr:nvGraphicFramePr>
      <xdr:xfrm>
        <a:off x="6096000" y="10277475"/>
        <a:ext cx="58483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0</xdr:rowOff>
    </xdr:from>
    <xdr:to>
      <xdr:col>9</xdr:col>
      <xdr:colOff>495300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28575" y="5419725"/>
        <a:ext cx="5953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33</xdr:row>
      <xdr:rowOff>9525</xdr:rowOff>
    </xdr:from>
    <xdr:to>
      <xdr:col>19</xdr:col>
      <xdr:colOff>371475</xdr:colOff>
      <xdr:row>61</xdr:row>
      <xdr:rowOff>76200</xdr:rowOff>
    </xdr:to>
    <xdr:graphicFrame>
      <xdr:nvGraphicFramePr>
        <xdr:cNvPr id="2" name="Chart 2"/>
        <xdr:cNvGraphicFramePr/>
      </xdr:nvGraphicFramePr>
      <xdr:xfrm>
        <a:off x="5991225" y="5429250"/>
        <a:ext cx="59626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9</xdr:col>
      <xdr:colOff>476250</xdr:colOff>
      <xdr:row>86</xdr:row>
      <xdr:rowOff>95250</xdr:rowOff>
    </xdr:to>
    <xdr:graphicFrame>
      <xdr:nvGraphicFramePr>
        <xdr:cNvPr id="3" name="Chart 3"/>
        <xdr:cNvGraphicFramePr/>
      </xdr:nvGraphicFramePr>
      <xdr:xfrm>
        <a:off x="0" y="10115550"/>
        <a:ext cx="5962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19</xdr:col>
      <xdr:colOff>419100</xdr:colOff>
      <xdr:row>86</xdr:row>
      <xdr:rowOff>95250</xdr:rowOff>
    </xdr:to>
    <xdr:graphicFrame>
      <xdr:nvGraphicFramePr>
        <xdr:cNvPr id="4" name="Chart 4"/>
        <xdr:cNvGraphicFramePr/>
      </xdr:nvGraphicFramePr>
      <xdr:xfrm>
        <a:off x="6096000" y="10115550"/>
        <a:ext cx="59055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" sqref="Q1:Q3"/>
    </sheetView>
  </sheetViews>
  <sheetFormatPr defaultColWidth="11.421875" defaultRowHeight="12.75"/>
  <cols>
    <col min="1" max="5" width="9.140625" style="0" customWidth="1"/>
    <col min="6" max="6" width="9.140625" style="2" customWidth="1"/>
    <col min="7" max="7" width="9.140625" style="0" customWidth="1"/>
    <col min="8" max="8" width="9.140625" style="2" customWidth="1"/>
    <col min="9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0</v>
      </c>
      <c r="Q3" s="1" t="s">
        <v>16</v>
      </c>
    </row>
    <row r="4" spans="1:11" ht="12.75">
      <c r="A4">
        <v>0</v>
      </c>
      <c r="B4">
        <v>48.24</v>
      </c>
      <c r="C4">
        <v>595.22</v>
      </c>
      <c r="D4">
        <v>48.29</v>
      </c>
      <c r="E4">
        <v>503.62</v>
      </c>
      <c r="F4" s="2">
        <v>50.0448</v>
      </c>
      <c r="G4">
        <v>104984</v>
      </c>
      <c r="H4" s="2">
        <v>50.2023</v>
      </c>
      <c r="I4">
        <v>87144</v>
      </c>
      <c r="J4" s="7">
        <f aca="true" t="shared" si="0" ref="J4:J11">(C4-E4)/C4*100+(D4-B4)*10</f>
        <v>15.889267833742121</v>
      </c>
      <c r="K4" s="7">
        <f aca="true" t="shared" si="1" ref="K4:K11">(G4-I4)/G4*100+(H4-F4)*10</f>
        <v>18.568065609997703</v>
      </c>
    </row>
    <row r="5" spans="1:11" ht="12.75">
      <c r="A5">
        <v>4</v>
      </c>
      <c r="B5">
        <v>45.02</v>
      </c>
      <c r="C5">
        <v>369.08</v>
      </c>
      <c r="D5">
        <v>45.03</v>
      </c>
      <c r="E5">
        <v>327.38</v>
      </c>
      <c r="F5" s="2">
        <v>46.4666</v>
      </c>
      <c r="G5">
        <v>74624</v>
      </c>
      <c r="H5" s="2">
        <v>46.5957</v>
      </c>
      <c r="I5">
        <v>64952</v>
      </c>
      <c r="J5" s="7">
        <f t="shared" si="0"/>
        <v>11.398363498428502</v>
      </c>
      <c r="K5" s="7">
        <f t="shared" si="1"/>
        <v>14.25197770154375</v>
      </c>
    </row>
    <row r="6" spans="1:17" ht="12.75">
      <c r="A6">
        <v>8</v>
      </c>
      <c r="B6">
        <v>41.79</v>
      </c>
      <c r="C6">
        <v>223.28</v>
      </c>
      <c r="D6">
        <v>41.81</v>
      </c>
      <c r="E6">
        <v>207.36</v>
      </c>
      <c r="F6" s="2">
        <v>43.2142</v>
      </c>
      <c r="G6">
        <v>51736</v>
      </c>
      <c r="H6" s="2">
        <v>43.2388</v>
      </c>
      <c r="I6">
        <v>46760</v>
      </c>
      <c r="J6" s="7">
        <f t="shared" si="0"/>
        <v>7.330060910068101</v>
      </c>
      <c r="K6" s="7">
        <f t="shared" si="1"/>
        <v>9.864060924694598</v>
      </c>
      <c r="Q6" s="1"/>
    </row>
    <row r="7" spans="1:11" ht="12.75">
      <c r="A7">
        <v>12</v>
      </c>
      <c r="B7">
        <v>38.8</v>
      </c>
      <c r="C7">
        <v>135.17</v>
      </c>
      <c r="D7">
        <v>38.82</v>
      </c>
      <c r="E7">
        <v>128.16</v>
      </c>
      <c r="F7" s="2">
        <v>40.1282</v>
      </c>
      <c r="G7">
        <v>34928</v>
      </c>
      <c r="H7" s="2">
        <v>40.1252</v>
      </c>
      <c r="I7">
        <v>32392</v>
      </c>
      <c r="J7" s="7">
        <f t="shared" si="0"/>
        <v>5.386061996005056</v>
      </c>
      <c r="K7" s="7">
        <f t="shared" si="1"/>
        <v>7.230650480989463</v>
      </c>
    </row>
    <row r="8" spans="1:11" ht="12.75">
      <c r="A8">
        <v>16</v>
      </c>
      <c r="B8">
        <v>36.02</v>
      </c>
      <c r="C8">
        <v>81.34</v>
      </c>
      <c r="D8">
        <v>36.04</v>
      </c>
      <c r="E8">
        <v>79.85</v>
      </c>
      <c r="F8" s="2">
        <v>37.3621</v>
      </c>
      <c r="G8">
        <v>23400</v>
      </c>
      <c r="H8" s="2">
        <v>37.3605</v>
      </c>
      <c r="I8">
        <v>22176</v>
      </c>
      <c r="J8" s="7">
        <f t="shared" si="0"/>
        <v>2.031817064175039</v>
      </c>
      <c r="K8" s="7">
        <f t="shared" si="1"/>
        <v>5.214769230769268</v>
      </c>
    </row>
    <row r="9" spans="1:11" ht="12.75">
      <c r="A9">
        <v>20</v>
      </c>
      <c r="B9">
        <v>33.42</v>
      </c>
      <c r="C9">
        <v>50.4</v>
      </c>
      <c r="D9">
        <v>33.46</v>
      </c>
      <c r="E9">
        <v>50.07</v>
      </c>
      <c r="F9" s="2">
        <v>34.7404</v>
      </c>
      <c r="G9">
        <v>15816</v>
      </c>
      <c r="H9" s="2">
        <v>34.7015</v>
      </c>
      <c r="I9">
        <v>15192</v>
      </c>
      <c r="J9" s="7">
        <f t="shared" si="0"/>
        <v>1.054761904761893</v>
      </c>
      <c r="K9" s="7">
        <f t="shared" si="1"/>
        <v>3.556371775417317</v>
      </c>
    </row>
    <row r="10" spans="1:11" ht="12.75">
      <c r="A10">
        <v>24</v>
      </c>
      <c r="B10">
        <v>30.94</v>
      </c>
      <c r="C10">
        <v>31.61</v>
      </c>
      <c r="D10">
        <v>30.96</v>
      </c>
      <c r="E10">
        <v>31.69</v>
      </c>
      <c r="F10" s="2">
        <v>31.8656</v>
      </c>
      <c r="G10">
        <v>9864</v>
      </c>
      <c r="H10" s="2">
        <v>31.8877</v>
      </c>
      <c r="I10">
        <v>9600</v>
      </c>
      <c r="J10" s="7">
        <f t="shared" si="0"/>
        <v>-0.053084466940851616</v>
      </c>
      <c r="K10" s="7">
        <f t="shared" si="1"/>
        <v>2.8973990267639724</v>
      </c>
    </row>
    <row r="11" spans="1:11" ht="12.75">
      <c r="A11">
        <v>28</v>
      </c>
      <c r="B11">
        <v>28.2</v>
      </c>
      <c r="C11">
        <v>19.57</v>
      </c>
      <c r="D11">
        <v>28.27</v>
      </c>
      <c r="E11">
        <v>19.75</v>
      </c>
      <c r="F11" s="2">
        <v>29.0661</v>
      </c>
      <c r="G11">
        <v>6296</v>
      </c>
      <c r="H11" s="2">
        <v>29.196</v>
      </c>
      <c r="I11">
        <v>6344</v>
      </c>
      <c r="J11" s="7">
        <f t="shared" si="0"/>
        <v>-0.21977516607051173</v>
      </c>
      <c r="K11" s="7">
        <f t="shared" si="1"/>
        <v>0.5366111817026963</v>
      </c>
    </row>
    <row r="12" spans="1:11" ht="12.75">
      <c r="A12" s="2"/>
      <c r="B12" s="2"/>
      <c r="I12" t="s">
        <v>21</v>
      </c>
      <c r="J12" s="5">
        <v>9.93</v>
      </c>
      <c r="K12" s="5">
        <v>12.46</v>
      </c>
    </row>
    <row r="13" spans="3:11" ht="12.75">
      <c r="C13" t="s">
        <v>26</v>
      </c>
      <c r="I13" t="s">
        <v>22</v>
      </c>
      <c r="J13" s="5">
        <v>0.85</v>
      </c>
      <c r="K13" s="5">
        <v>3.17</v>
      </c>
    </row>
    <row r="14" spans="2:11" ht="12.75">
      <c r="B14">
        <v>48.24</v>
      </c>
      <c r="C14">
        <v>59517</v>
      </c>
      <c r="D14">
        <v>48.27</v>
      </c>
      <c r="E14">
        <v>51155</v>
      </c>
      <c r="F14" s="2">
        <v>50.0448</v>
      </c>
      <c r="G14">
        <v>104984</v>
      </c>
      <c r="H14">
        <v>50.15</v>
      </c>
      <c r="I14">
        <v>88480</v>
      </c>
      <c r="J14" s="7">
        <f aca="true" t="shared" si="2" ref="J14:J21">(C14-E14)/C14*100+(D14-B14)*10</f>
        <v>14.349767293378374</v>
      </c>
      <c r="K14" s="2">
        <f aca="true" t="shared" si="3" ref="K14:K21">(G14-I14)/G14*100+(H14-F14)*10</f>
        <v>16.77249074144628</v>
      </c>
    </row>
    <row r="15" spans="2:11" ht="12.75">
      <c r="B15">
        <v>45.02</v>
      </c>
      <c r="C15">
        <v>36902</v>
      </c>
      <c r="D15">
        <v>45.03</v>
      </c>
      <c r="E15">
        <v>33573</v>
      </c>
      <c r="F15" s="2">
        <v>46.4666</v>
      </c>
      <c r="G15">
        <v>74624</v>
      </c>
      <c r="H15">
        <v>46.59</v>
      </c>
      <c r="I15">
        <v>66312</v>
      </c>
      <c r="J15" s="7">
        <f t="shared" si="2"/>
        <v>9.121191263346141</v>
      </c>
      <c r="K15" s="2">
        <f t="shared" si="3"/>
        <v>12.372507718696436</v>
      </c>
    </row>
    <row r="16" spans="2:11" ht="12.75">
      <c r="B16">
        <v>41.8</v>
      </c>
      <c r="C16">
        <v>22381</v>
      </c>
      <c r="D16">
        <v>41.81</v>
      </c>
      <c r="E16">
        <v>21113</v>
      </c>
      <c r="F16" s="2">
        <v>43.2142</v>
      </c>
      <c r="G16">
        <v>51736</v>
      </c>
      <c r="H16">
        <v>43.22</v>
      </c>
      <c r="I16">
        <v>47560</v>
      </c>
      <c r="J16" s="7">
        <f t="shared" si="2"/>
        <v>5.7655198605960924</v>
      </c>
      <c r="K16" s="2">
        <f t="shared" si="3"/>
        <v>8.129748878923774</v>
      </c>
    </row>
    <row r="17" spans="2:11" ht="12.75">
      <c r="B17">
        <v>38.8</v>
      </c>
      <c r="C17">
        <v>13512</v>
      </c>
      <c r="D17">
        <v>38.82</v>
      </c>
      <c r="E17">
        <v>13063</v>
      </c>
      <c r="F17" s="2">
        <v>40.1282</v>
      </c>
      <c r="G17">
        <v>34928</v>
      </c>
      <c r="H17">
        <v>40.16</v>
      </c>
      <c r="I17">
        <v>33088</v>
      </c>
      <c r="J17" s="7">
        <f t="shared" si="2"/>
        <v>3.522972172883394</v>
      </c>
      <c r="K17" s="2">
        <f t="shared" si="3"/>
        <v>5.585979844251</v>
      </c>
    </row>
    <row r="18" spans="2:11" ht="12.75">
      <c r="B18">
        <v>36.02</v>
      </c>
      <c r="C18">
        <v>8128</v>
      </c>
      <c r="D18">
        <v>36.03</v>
      </c>
      <c r="E18">
        <v>7921</v>
      </c>
      <c r="F18" s="2">
        <v>37.3621</v>
      </c>
      <c r="G18">
        <v>23400</v>
      </c>
      <c r="H18">
        <v>37.37</v>
      </c>
      <c r="I18">
        <v>22464</v>
      </c>
      <c r="J18" s="7">
        <f t="shared" si="2"/>
        <v>2.646751968503917</v>
      </c>
      <c r="K18" s="2">
        <f t="shared" si="3"/>
        <v>4.0789999999999935</v>
      </c>
    </row>
    <row r="19" spans="2:11" ht="12.75">
      <c r="B19">
        <v>33.42</v>
      </c>
      <c r="C19">
        <v>5034</v>
      </c>
      <c r="D19">
        <v>33.45</v>
      </c>
      <c r="E19">
        <v>4915</v>
      </c>
      <c r="F19" s="2">
        <v>34.7404</v>
      </c>
      <c r="G19">
        <v>15816</v>
      </c>
      <c r="H19">
        <v>34.69</v>
      </c>
      <c r="I19">
        <v>15288</v>
      </c>
      <c r="J19" s="7">
        <f t="shared" si="2"/>
        <v>2.6639253079062493</v>
      </c>
      <c r="K19" s="2">
        <f t="shared" si="3"/>
        <v>2.8343915022761426</v>
      </c>
    </row>
    <row r="20" spans="2:11" ht="12.75">
      <c r="B20">
        <v>30.94</v>
      </c>
      <c r="C20">
        <v>3152</v>
      </c>
      <c r="D20">
        <v>30.96</v>
      </c>
      <c r="E20">
        <v>3099</v>
      </c>
      <c r="F20" s="2">
        <v>31.8656</v>
      </c>
      <c r="G20">
        <v>9864</v>
      </c>
      <c r="H20">
        <v>31.92</v>
      </c>
      <c r="I20">
        <v>9744</v>
      </c>
      <c r="J20" s="7">
        <f t="shared" si="2"/>
        <v>1.8814720812182697</v>
      </c>
      <c r="K20" s="2">
        <f t="shared" si="3"/>
        <v>1.7605450121654613</v>
      </c>
    </row>
    <row r="21" spans="1:11" ht="12.75">
      <c r="A21" s="2"/>
      <c r="B21">
        <v>28.2</v>
      </c>
      <c r="C21">
        <v>1951</v>
      </c>
      <c r="D21">
        <v>28.3</v>
      </c>
      <c r="E21">
        <v>1902</v>
      </c>
      <c r="F21" s="2">
        <v>29.0661</v>
      </c>
      <c r="G21">
        <v>6296</v>
      </c>
      <c r="H21">
        <v>29.14</v>
      </c>
      <c r="I21">
        <v>6336</v>
      </c>
      <c r="J21" s="7">
        <f t="shared" si="2"/>
        <v>3.511532547411598</v>
      </c>
      <c r="K21" s="2">
        <f t="shared" si="3"/>
        <v>0.10367598475224216</v>
      </c>
    </row>
    <row r="22" spans="1:11" ht="12.75">
      <c r="A22" s="2"/>
      <c r="F22"/>
      <c r="H22"/>
      <c r="I22" t="s">
        <v>21</v>
      </c>
      <c r="J22" s="7">
        <v>8.08</v>
      </c>
      <c r="K22" s="2">
        <v>10.69</v>
      </c>
    </row>
    <row r="23" spans="1:11" ht="12.75">
      <c r="A23" s="2"/>
      <c r="C23" t="s">
        <v>14</v>
      </c>
      <c r="I23" t="s">
        <v>22</v>
      </c>
      <c r="J23">
        <v>1.32</v>
      </c>
      <c r="K23">
        <v>2.27</v>
      </c>
    </row>
    <row r="24" spans="1:11" ht="12.75">
      <c r="A24" s="2"/>
      <c r="D24">
        <v>48.27</v>
      </c>
      <c r="E24">
        <v>508.62</v>
      </c>
      <c r="H24" s="2">
        <v>50.0448</v>
      </c>
      <c r="I24">
        <v>92264</v>
      </c>
      <c r="J24" s="7">
        <f aca="true" t="shared" si="4" ref="J24:J31">(C4-E24)/C4*100+(D24-B4)*10</f>
        <v>14.849242296965842</v>
      </c>
      <c r="K24" s="7">
        <f aca="true" t="shared" si="5" ref="K24:K31">(G4-I24)/G4*100+(H24-F4)*10</f>
        <v>12.116131982016306</v>
      </c>
    </row>
    <row r="25" spans="1:11" ht="12.75">
      <c r="A25" s="5" t="s">
        <v>23</v>
      </c>
      <c r="D25">
        <v>45.03</v>
      </c>
      <c r="E25">
        <v>328.86</v>
      </c>
      <c r="H25" s="2">
        <v>46.4666</v>
      </c>
      <c r="I25">
        <v>68200</v>
      </c>
      <c r="J25" s="7">
        <f t="shared" si="4"/>
        <v>10.997366424623362</v>
      </c>
      <c r="K25" s="7">
        <f t="shared" si="5"/>
        <v>8.608490566037736</v>
      </c>
    </row>
    <row r="26" spans="1:11" ht="12.75">
      <c r="A26" s="5" t="s">
        <v>19</v>
      </c>
      <c r="D26">
        <v>41.81</v>
      </c>
      <c r="E26">
        <v>204.52</v>
      </c>
      <c r="H26" s="2">
        <v>43.2142</v>
      </c>
      <c r="I26">
        <v>48608</v>
      </c>
      <c r="J26" s="7">
        <f t="shared" si="4"/>
        <v>8.602006449301353</v>
      </c>
      <c r="K26" s="7">
        <f t="shared" si="5"/>
        <v>6.046080098963971</v>
      </c>
    </row>
    <row r="27" spans="1:11" ht="12.75">
      <c r="A27" s="5" t="s">
        <v>20</v>
      </c>
      <c r="D27">
        <v>38.83</v>
      </c>
      <c r="E27">
        <v>126.81</v>
      </c>
      <c r="H27" s="2">
        <v>40.1301</v>
      </c>
      <c r="I27">
        <v>33536</v>
      </c>
      <c r="J27" s="7">
        <f t="shared" si="4"/>
        <v>6.484804320485315</v>
      </c>
      <c r="K27" s="7">
        <f t="shared" si="5"/>
        <v>4.004341273476858</v>
      </c>
    </row>
    <row r="28" spans="4:11" ht="12.75">
      <c r="D28">
        <v>36.04</v>
      </c>
      <c r="E28">
        <v>77.03</v>
      </c>
      <c r="H28" s="2">
        <v>37.3626</v>
      </c>
      <c r="I28">
        <v>22616</v>
      </c>
      <c r="J28" s="7">
        <f t="shared" si="4"/>
        <v>5.498746004425829</v>
      </c>
      <c r="K28" s="7">
        <f t="shared" si="5"/>
        <v>3.3554273504273744</v>
      </c>
    </row>
    <row r="29" spans="1:11" ht="12.75">
      <c r="A29" s="5"/>
      <c r="D29">
        <v>33.46</v>
      </c>
      <c r="E29">
        <v>48.3</v>
      </c>
      <c r="H29" s="2">
        <v>34.7404</v>
      </c>
      <c r="I29">
        <v>15120</v>
      </c>
      <c r="J29" s="7">
        <f t="shared" si="4"/>
        <v>4.566666666666661</v>
      </c>
      <c r="K29" s="7">
        <f t="shared" si="5"/>
        <v>4.400606980273141</v>
      </c>
    </row>
    <row r="30" spans="1:11" ht="12.75">
      <c r="A30" s="2"/>
      <c r="D30">
        <v>30.91</v>
      </c>
      <c r="E30">
        <v>29.53</v>
      </c>
      <c r="H30" s="2">
        <v>31.867</v>
      </c>
      <c r="I30">
        <v>9304</v>
      </c>
      <c r="J30" s="7">
        <f t="shared" si="4"/>
        <v>6.280196140461862</v>
      </c>
      <c r="K30" s="7">
        <f t="shared" si="5"/>
        <v>5.691210056772103</v>
      </c>
    </row>
    <row r="31" spans="1:11" ht="12.75">
      <c r="A31" s="2"/>
      <c r="D31">
        <v>28.24</v>
      </c>
      <c r="E31">
        <v>17.84</v>
      </c>
      <c r="H31" s="2">
        <v>29.0612</v>
      </c>
      <c r="I31">
        <v>5888</v>
      </c>
      <c r="J31" s="7">
        <f t="shared" si="4"/>
        <v>9.240061318344399</v>
      </c>
      <c r="K31" s="7">
        <f t="shared" si="5"/>
        <v>6.4313049555273265</v>
      </c>
    </row>
    <row r="32" spans="1:11" ht="12.75">
      <c r="A32" s="2"/>
      <c r="I32" t="s">
        <v>21</v>
      </c>
      <c r="J32" s="7">
        <v>10.19</v>
      </c>
      <c r="K32" s="7">
        <v>7.69</v>
      </c>
    </row>
    <row r="33" spans="1:11" ht="12.75">
      <c r="A33" s="2"/>
      <c r="I33" t="s">
        <v>22</v>
      </c>
      <c r="J33">
        <v>6.04</v>
      </c>
      <c r="K33">
        <v>5.04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workbookViewId="0" topLeftCell="A19">
      <selection activeCell="O19" sqref="O19:O21"/>
    </sheetView>
  </sheetViews>
  <sheetFormatPr defaultColWidth="11.421875" defaultRowHeight="12.75"/>
  <cols>
    <col min="1" max="16384" width="9.140625" style="0" customWidth="1"/>
  </cols>
  <sheetData>
    <row r="1" spans="2:12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</row>
    <row r="2" spans="2:12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</row>
    <row r="3" spans="2:8" ht="12.75">
      <c r="B3" s="1" t="s">
        <v>4</v>
      </c>
      <c r="F3" s="2"/>
      <c r="H3" s="2"/>
    </row>
    <row r="4" spans="1:11" ht="12.75">
      <c r="A4">
        <v>0</v>
      </c>
      <c r="B4">
        <v>48.32</v>
      </c>
      <c r="C4">
        <v>355.8</v>
      </c>
      <c r="D4">
        <v>48.35</v>
      </c>
      <c r="E4">
        <v>316.18</v>
      </c>
      <c r="F4" s="2">
        <v>50.0511</v>
      </c>
      <c r="G4">
        <v>114736</v>
      </c>
      <c r="H4" s="2">
        <v>50.2034</v>
      </c>
      <c r="I4">
        <v>90904</v>
      </c>
      <c r="J4" s="7">
        <f aca="true" t="shared" si="0" ref="J4:J11">(C4-E4)/C4*100+(D4-B4)*10</f>
        <v>11.435469364811704</v>
      </c>
      <c r="K4" s="7">
        <f aca="true" t="shared" si="1" ref="K4:K11">(G4-I4)/G4*100+(H4-F4)*10</f>
        <v>22.294161623204612</v>
      </c>
    </row>
    <row r="5" spans="1:11" ht="12.75">
      <c r="A5">
        <v>4</v>
      </c>
      <c r="B5">
        <v>44.98</v>
      </c>
      <c r="C5">
        <v>203.28</v>
      </c>
      <c r="D5">
        <v>45.01</v>
      </c>
      <c r="E5">
        <v>187.43</v>
      </c>
      <c r="F5" s="2">
        <v>46.5928</v>
      </c>
      <c r="G5">
        <v>83752</v>
      </c>
      <c r="H5" s="2">
        <v>46.6782</v>
      </c>
      <c r="I5">
        <v>69056</v>
      </c>
      <c r="J5" s="7">
        <f t="shared" si="0"/>
        <v>8.097127115308941</v>
      </c>
      <c r="K5" s="7">
        <f t="shared" si="1"/>
        <v>18.40104365268889</v>
      </c>
    </row>
    <row r="6" spans="1:11" ht="12.75">
      <c r="A6">
        <v>8</v>
      </c>
      <c r="B6">
        <v>41.68</v>
      </c>
      <c r="C6">
        <v>105.52</v>
      </c>
      <c r="D6">
        <v>41.71</v>
      </c>
      <c r="E6">
        <v>99.51</v>
      </c>
      <c r="F6" s="2">
        <v>43.2578</v>
      </c>
      <c r="G6">
        <v>59264</v>
      </c>
      <c r="H6" s="2">
        <v>43.3302</v>
      </c>
      <c r="I6">
        <v>51120</v>
      </c>
      <c r="J6" s="7">
        <f t="shared" si="0"/>
        <v>5.995602729340412</v>
      </c>
      <c r="K6" s="7">
        <f t="shared" si="1"/>
        <v>14.46590064794811</v>
      </c>
    </row>
    <row r="7" spans="1:11" ht="12.75">
      <c r="A7">
        <v>12</v>
      </c>
      <c r="B7">
        <v>38.76</v>
      </c>
      <c r="C7">
        <v>53.15</v>
      </c>
      <c r="D7">
        <v>38.78</v>
      </c>
      <c r="E7">
        <v>50.67</v>
      </c>
      <c r="F7" s="2">
        <v>40.1783</v>
      </c>
      <c r="G7">
        <v>41288</v>
      </c>
      <c r="H7" s="2">
        <v>40.2302</v>
      </c>
      <c r="I7">
        <v>36472</v>
      </c>
      <c r="J7" s="7">
        <f t="shared" si="0"/>
        <v>4.866039510818464</v>
      </c>
      <c r="K7" s="7">
        <f t="shared" si="1"/>
        <v>12.183406122844444</v>
      </c>
    </row>
    <row r="8" spans="1:11" ht="12.75">
      <c r="A8">
        <v>16</v>
      </c>
      <c r="B8">
        <v>36.08</v>
      </c>
      <c r="C8">
        <v>26.82</v>
      </c>
      <c r="D8">
        <v>36.12</v>
      </c>
      <c r="E8">
        <v>25.91</v>
      </c>
      <c r="F8" s="2">
        <v>37.301</v>
      </c>
      <c r="G8">
        <v>27888</v>
      </c>
      <c r="H8" s="2">
        <v>37.33</v>
      </c>
      <c r="I8">
        <v>25672</v>
      </c>
      <c r="J8" s="7">
        <f t="shared" si="0"/>
        <v>3.792990305741976</v>
      </c>
      <c r="K8" s="7">
        <f t="shared" si="1"/>
        <v>8.236069994262728</v>
      </c>
    </row>
    <row r="9" spans="1:11" ht="12.75">
      <c r="A9">
        <v>20</v>
      </c>
      <c r="B9">
        <v>33.5</v>
      </c>
      <c r="C9">
        <v>14.49</v>
      </c>
      <c r="D9">
        <v>33.51</v>
      </c>
      <c r="E9">
        <v>14.11</v>
      </c>
      <c r="F9" s="2">
        <v>34.6138</v>
      </c>
      <c r="G9">
        <v>19024</v>
      </c>
      <c r="H9" s="2">
        <v>34.67</v>
      </c>
      <c r="I9">
        <v>18048</v>
      </c>
      <c r="J9" s="7">
        <f t="shared" si="0"/>
        <v>2.7224982746721733</v>
      </c>
      <c r="K9" s="7">
        <f t="shared" si="1"/>
        <v>5.692361648444111</v>
      </c>
    </row>
    <row r="10" spans="1:11" ht="12.75">
      <c r="A10">
        <v>24</v>
      </c>
      <c r="B10">
        <v>30.68</v>
      </c>
      <c r="C10">
        <v>8.29</v>
      </c>
      <c r="D10">
        <v>30.76</v>
      </c>
      <c r="E10">
        <v>8.2</v>
      </c>
      <c r="F10" s="2">
        <v>31.5782</v>
      </c>
      <c r="G10">
        <v>12912</v>
      </c>
      <c r="H10" s="2">
        <v>31.6979</v>
      </c>
      <c r="I10">
        <v>12080</v>
      </c>
      <c r="J10" s="7">
        <f t="shared" si="0"/>
        <v>1.8856453558504391</v>
      </c>
      <c r="K10" s="7">
        <f t="shared" si="1"/>
        <v>7.640618339529136</v>
      </c>
    </row>
    <row r="11" spans="1:11" ht="12.75">
      <c r="A11">
        <v>28</v>
      </c>
      <c r="B11">
        <v>27.93</v>
      </c>
      <c r="C11">
        <v>4.78</v>
      </c>
      <c r="D11">
        <v>27.93</v>
      </c>
      <c r="E11">
        <v>4.79</v>
      </c>
      <c r="F11" s="2">
        <v>28.7691</v>
      </c>
      <c r="G11">
        <v>8112</v>
      </c>
      <c r="H11" s="2">
        <v>28.7836</v>
      </c>
      <c r="I11">
        <v>7912</v>
      </c>
      <c r="J11" s="7">
        <f t="shared" si="0"/>
        <v>-0.20920502092049761</v>
      </c>
      <c r="K11" s="7">
        <f t="shared" si="1"/>
        <v>2.610483234713986</v>
      </c>
    </row>
    <row r="12" spans="1:11" ht="12.75">
      <c r="A12" s="2"/>
      <c r="B12" s="2"/>
      <c r="F12" s="2"/>
      <c r="H12" s="2"/>
      <c r="I12" t="s">
        <v>21</v>
      </c>
      <c r="J12" s="1">
        <v>7.67</v>
      </c>
      <c r="K12" s="1">
        <v>16.7</v>
      </c>
    </row>
    <row r="13" spans="3:11" ht="12.75">
      <c r="C13" t="s">
        <v>3</v>
      </c>
      <c r="F13" s="2"/>
      <c r="H13" s="2"/>
      <c r="I13" t="s">
        <v>22</v>
      </c>
      <c r="J13" s="1">
        <v>2.55</v>
      </c>
      <c r="K13" s="1">
        <v>6.61</v>
      </c>
    </row>
    <row r="14" spans="2:11" ht="12.75">
      <c r="B14">
        <v>48.32</v>
      </c>
      <c r="C14">
        <v>35574</v>
      </c>
      <c r="D14">
        <v>48.34</v>
      </c>
      <c r="E14">
        <v>32367</v>
      </c>
      <c r="F14" s="2">
        <v>50.0511</v>
      </c>
      <c r="G14">
        <v>114736</v>
      </c>
      <c r="H14">
        <v>50.19</v>
      </c>
      <c r="I14">
        <v>92360</v>
      </c>
      <c r="J14" s="7">
        <f aca="true" t="shared" si="2" ref="J14:J21">(C14-E14)/C14*100+(D14-B14)*10</f>
        <v>9.215010963062943</v>
      </c>
      <c r="K14" s="7">
        <f aca="true" t="shared" si="3" ref="K14:K21">(G14-I14)/G14*100+(H14-F14)*10</f>
        <v>20.891161483754004</v>
      </c>
    </row>
    <row r="15" spans="2:11" ht="12.75">
      <c r="B15">
        <v>44.98</v>
      </c>
      <c r="C15">
        <v>20323</v>
      </c>
      <c r="D15">
        <v>44.99</v>
      </c>
      <c r="E15">
        <v>19131</v>
      </c>
      <c r="F15" s="2">
        <v>46.5928</v>
      </c>
      <c r="G15">
        <v>83752</v>
      </c>
      <c r="H15">
        <v>46.64</v>
      </c>
      <c r="I15">
        <v>70000</v>
      </c>
      <c r="J15" s="7">
        <f t="shared" si="2"/>
        <v>5.965275795896326</v>
      </c>
      <c r="K15" s="7">
        <f t="shared" si="3"/>
        <v>16.891906390295194</v>
      </c>
    </row>
    <row r="16" spans="2:11" ht="12.75">
      <c r="B16">
        <v>41.66</v>
      </c>
      <c r="C16">
        <v>10519</v>
      </c>
      <c r="D16">
        <v>41.71</v>
      </c>
      <c r="E16">
        <v>10145</v>
      </c>
      <c r="F16" s="2">
        <v>43.2578</v>
      </c>
      <c r="G16">
        <v>59264</v>
      </c>
      <c r="H16">
        <v>43.32</v>
      </c>
      <c r="I16">
        <v>51640</v>
      </c>
      <c r="J16" s="7">
        <f t="shared" si="2"/>
        <v>4.0554710523814474</v>
      </c>
      <c r="K16" s="7">
        <f t="shared" si="3"/>
        <v>13.486470842332583</v>
      </c>
    </row>
    <row r="17" spans="2:11" ht="12.75">
      <c r="B17">
        <v>38.76</v>
      </c>
      <c r="C17">
        <v>5309</v>
      </c>
      <c r="D17">
        <v>38.77</v>
      </c>
      <c r="E17">
        <v>5171</v>
      </c>
      <c r="F17" s="2">
        <v>40.1783</v>
      </c>
      <c r="G17">
        <v>41288</v>
      </c>
      <c r="H17">
        <v>40.24</v>
      </c>
      <c r="I17">
        <v>37128</v>
      </c>
      <c r="J17" s="7">
        <f t="shared" si="2"/>
        <v>2.6993595780750184</v>
      </c>
      <c r="K17" s="7">
        <f t="shared" si="3"/>
        <v>10.692566750629743</v>
      </c>
    </row>
    <row r="18" spans="2:11" ht="12.75">
      <c r="B18">
        <v>36.08</v>
      </c>
      <c r="C18">
        <v>2677</v>
      </c>
      <c r="D18">
        <v>36.07</v>
      </c>
      <c r="E18">
        <v>2632</v>
      </c>
      <c r="F18" s="2">
        <v>37.301</v>
      </c>
      <c r="G18">
        <v>27888</v>
      </c>
      <c r="H18">
        <v>37.3</v>
      </c>
      <c r="I18">
        <v>25832</v>
      </c>
      <c r="J18" s="7">
        <f t="shared" si="2"/>
        <v>1.5809861785581072</v>
      </c>
      <c r="K18" s="7">
        <f t="shared" si="3"/>
        <v>7.362346528972988</v>
      </c>
    </row>
    <row r="19" spans="2:15" ht="12.75">
      <c r="B19">
        <v>33.5</v>
      </c>
      <c r="C19">
        <v>1442</v>
      </c>
      <c r="D19">
        <v>33.49</v>
      </c>
      <c r="E19">
        <v>1433</v>
      </c>
      <c r="F19" s="2">
        <v>34.6138</v>
      </c>
      <c r="G19">
        <v>19024</v>
      </c>
      <c r="H19">
        <v>34.71</v>
      </c>
      <c r="I19">
        <v>18304</v>
      </c>
      <c r="J19" s="7">
        <f t="shared" si="2"/>
        <v>0.5241331484050129</v>
      </c>
      <c r="K19" s="7">
        <f t="shared" si="3"/>
        <v>4.746693019344018</v>
      </c>
      <c r="O19" s="1" t="s">
        <v>30</v>
      </c>
    </row>
    <row r="20" spans="2:15" ht="12.75">
      <c r="B20">
        <v>30.68</v>
      </c>
      <c r="C20">
        <v>824</v>
      </c>
      <c r="D20">
        <v>30.71</v>
      </c>
      <c r="E20">
        <v>829</v>
      </c>
      <c r="F20" s="2">
        <v>31.5782</v>
      </c>
      <c r="G20">
        <v>12912</v>
      </c>
      <c r="H20">
        <v>31.6</v>
      </c>
      <c r="I20">
        <v>12304</v>
      </c>
      <c r="J20" s="7">
        <f t="shared" si="2"/>
        <v>-0.30679611650484295</v>
      </c>
      <c r="K20" s="7">
        <f t="shared" si="3"/>
        <v>4.9267980173482275</v>
      </c>
      <c r="O20" s="1" t="s">
        <v>28</v>
      </c>
    </row>
    <row r="21" spans="2:15" ht="12.75">
      <c r="B21">
        <v>27.93</v>
      </c>
      <c r="C21">
        <v>473</v>
      </c>
      <c r="D21">
        <v>27.95</v>
      </c>
      <c r="E21">
        <v>474</v>
      </c>
      <c r="F21" s="2">
        <v>28.7691</v>
      </c>
      <c r="G21">
        <v>8112</v>
      </c>
      <c r="H21">
        <v>28.84</v>
      </c>
      <c r="I21">
        <v>8016</v>
      </c>
      <c r="J21" s="7">
        <f t="shared" si="2"/>
        <v>-0.011416490486262199</v>
      </c>
      <c r="K21" s="7">
        <f t="shared" si="3"/>
        <v>1.8924319526627038</v>
      </c>
      <c r="O21" s="1" t="s">
        <v>16</v>
      </c>
    </row>
    <row r="22" spans="9:11" ht="12.75">
      <c r="I22" t="s">
        <v>21</v>
      </c>
      <c r="J22" s="7">
        <v>5.6</v>
      </c>
      <c r="K22" s="7">
        <v>15.44</v>
      </c>
    </row>
    <row r="23" spans="2:11" ht="12.75">
      <c r="B23" s="1"/>
      <c r="C23" t="s">
        <v>14</v>
      </c>
      <c r="F23" s="2"/>
      <c r="H23" s="2"/>
      <c r="I23" t="s">
        <v>22</v>
      </c>
      <c r="J23">
        <v>0.86</v>
      </c>
      <c r="K23">
        <v>4.96</v>
      </c>
    </row>
    <row r="24" spans="2:11" ht="12.75">
      <c r="B24" s="1"/>
      <c r="D24">
        <v>48.36</v>
      </c>
      <c r="E24">
        <v>310.17</v>
      </c>
      <c r="F24" s="2"/>
      <c r="H24" s="2">
        <v>50.0482</v>
      </c>
      <c r="I24">
        <v>94920</v>
      </c>
      <c r="J24" s="7">
        <f aca="true" t="shared" si="4" ref="J24:J31">(C4-E24)/C4*100+(D24-B4)*10</f>
        <v>13.224620573355807</v>
      </c>
      <c r="K24" s="7">
        <f aca="true" t="shared" si="5" ref="K24:K31">(G4-I24)/G4*100+(H24-F4)*10</f>
        <v>17.241952447357445</v>
      </c>
    </row>
    <row r="25" spans="2:11" ht="12.75">
      <c r="B25" s="1"/>
      <c r="D25">
        <v>45.04</v>
      </c>
      <c r="E25">
        <v>182.18</v>
      </c>
      <c r="F25" s="2"/>
      <c r="H25" s="2">
        <v>46.5876</v>
      </c>
      <c r="I25">
        <v>71968</v>
      </c>
      <c r="J25" s="7">
        <f t="shared" si="4"/>
        <v>10.979771743408127</v>
      </c>
      <c r="K25" s="7">
        <f t="shared" si="5"/>
        <v>14.018111758525219</v>
      </c>
    </row>
    <row r="26" spans="2:11" ht="12.75">
      <c r="B26" s="1"/>
      <c r="D26">
        <v>41.76</v>
      </c>
      <c r="E26">
        <v>97.24</v>
      </c>
      <c r="F26" s="2"/>
      <c r="H26" s="2">
        <v>43.2286</v>
      </c>
      <c r="I26">
        <v>52872</v>
      </c>
      <c r="J26" s="7">
        <f t="shared" si="4"/>
        <v>8.646853677028036</v>
      </c>
      <c r="K26" s="7">
        <f t="shared" si="5"/>
        <v>10.493637149028048</v>
      </c>
    </row>
    <row r="27" spans="2:11" ht="12.75">
      <c r="B27" s="1"/>
      <c r="D27">
        <v>38.81</v>
      </c>
      <c r="E27">
        <v>49.71</v>
      </c>
      <c r="F27" s="2"/>
      <c r="H27" s="2">
        <v>40.209</v>
      </c>
      <c r="I27">
        <v>38008</v>
      </c>
      <c r="J27" s="7">
        <f t="shared" si="4"/>
        <v>6.972248353715937</v>
      </c>
      <c r="K27" s="7">
        <f t="shared" si="5"/>
        <v>8.251196861073467</v>
      </c>
    </row>
    <row r="28" spans="2:11" ht="12.75">
      <c r="B28" s="1"/>
      <c r="D28">
        <v>36.12</v>
      </c>
      <c r="E28">
        <v>25.07</v>
      </c>
      <c r="F28" s="2"/>
      <c r="H28" s="2">
        <v>37.3056</v>
      </c>
      <c r="I28">
        <v>26288</v>
      </c>
      <c r="J28" s="7">
        <f t="shared" si="4"/>
        <v>6.924981357196113</v>
      </c>
      <c r="K28" s="7">
        <f t="shared" si="5"/>
        <v>5.783234652897267</v>
      </c>
    </row>
    <row r="29" spans="2:11" ht="12.75">
      <c r="B29" s="1"/>
      <c r="D29">
        <v>33.52</v>
      </c>
      <c r="E29">
        <v>13.77</v>
      </c>
      <c r="F29" s="2"/>
      <c r="H29" s="2">
        <v>34.6211</v>
      </c>
      <c r="I29">
        <v>18184</v>
      </c>
      <c r="J29" s="7">
        <f t="shared" si="4"/>
        <v>5.168944099378918</v>
      </c>
      <c r="K29" s="7">
        <f t="shared" si="5"/>
        <v>4.488475189234658</v>
      </c>
    </row>
    <row r="30" spans="2:11" ht="12.75">
      <c r="B30" s="1"/>
      <c r="D30">
        <v>30.73</v>
      </c>
      <c r="E30">
        <v>7.9</v>
      </c>
      <c r="F30" s="2"/>
      <c r="H30" s="2">
        <v>31.5984</v>
      </c>
      <c r="I30">
        <v>12096</v>
      </c>
      <c r="J30" s="7">
        <f t="shared" si="4"/>
        <v>5.204463208685156</v>
      </c>
      <c r="K30" s="7">
        <f t="shared" si="5"/>
        <v>6.521702602230509</v>
      </c>
    </row>
    <row r="31" spans="2:11" ht="12.75">
      <c r="B31" s="1"/>
      <c r="D31">
        <v>27.91</v>
      </c>
      <c r="E31">
        <v>4.59</v>
      </c>
      <c r="F31" s="2"/>
      <c r="H31" s="2">
        <v>28.7767</v>
      </c>
      <c r="I31">
        <v>7792</v>
      </c>
      <c r="J31" s="7">
        <f t="shared" si="4"/>
        <v>3.7748953974895523</v>
      </c>
      <c r="K31" s="7">
        <f t="shared" si="5"/>
        <v>4.020773175542407</v>
      </c>
    </row>
    <row r="32" spans="2:11" ht="12.75">
      <c r="B32" s="1"/>
      <c r="F32" s="2"/>
      <c r="H32" s="2"/>
      <c r="I32" t="s">
        <v>21</v>
      </c>
      <c r="J32">
        <v>10.5</v>
      </c>
      <c r="K32">
        <v>12.59</v>
      </c>
    </row>
    <row r="33" spans="2:11" ht="12.75">
      <c r="B33" s="1"/>
      <c r="F33" s="2"/>
      <c r="H33" s="2"/>
      <c r="I33" t="s">
        <v>22</v>
      </c>
      <c r="J33">
        <v>5.51</v>
      </c>
      <c r="K33">
        <v>5.43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" sqref="Q1:Q3"/>
    </sheetView>
  </sheetViews>
  <sheetFormatPr defaultColWidth="11.421875" defaultRowHeight="12.75"/>
  <cols>
    <col min="1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11</v>
      </c>
      <c r="F3" s="2"/>
      <c r="H3" s="2"/>
      <c r="Q3" s="1" t="s">
        <v>16</v>
      </c>
    </row>
    <row r="4" spans="1:11" ht="12.75">
      <c r="A4">
        <v>0</v>
      </c>
      <c r="B4">
        <v>48.6</v>
      </c>
      <c r="C4">
        <v>425.35</v>
      </c>
      <c r="D4">
        <v>48.67</v>
      </c>
      <c r="E4">
        <v>361.37</v>
      </c>
      <c r="F4" s="2">
        <v>50.0929</v>
      </c>
      <c r="G4">
        <v>131696</v>
      </c>
      <c r="H4" s="2">
        <v>50.338</v>
      </c>
      <c r="I4">
        <v>105592</v>
      </c>
      <c r="J4" s="7">
        <f aca="true" t="shared" si="0" ref="J4:J11">(C4-E4)/C4*100+(D4-B4)*10</f>
        <v>15.741730339720236</v>
      </c>
      <c r="K4" s="7">
        <f aca="true" t="shared" si="1" ref="K4:K11">(G4-I4)/G4*100+(H4-F4)*10</f>
        <v>22.272406876442723</v>
      </c>
    </row>
    <row r="5" spans="1:11" ht="12.75">
      <c r="A5">
        <v>4</v>
      </c>
      <c r="B5">
        <v>45.18</v>
      </c>
      <c r="C5">
        <v>264.89</v>
      </c>
      <c r="D5">
        <v>45.22</v>
      </c>
      <c r="E5">
        <v>234.28</v>
      </c>
      <c r="F5" s="2">
        <v>46.3262</v>
      </c>
      <c r="G5">
        <v>95648</v>
      </c>
      <c r="H5" s="2">
        <v>46.4803</v>
      </c>
      <c r="I5">
        <v>80752</v>
      </c>
      <c r="J5" s="7">
        <f t="shared" si="0"/>
        <v>11.955740118539758</v>
      </c>
      <c r="K5" s="7">
        <f t="shared" si="1"/>
        <v>17.114770491803277</v>
      </c>
    </row>
    <row r="6" spans="1:11" ht="12.75">
      <c r="A6">
        <v>8</v>
      </c>
      <c r="B6">
        <v>41.89</v>
      </c>
      <c r="C6">
        <v>165.32</v>
      </c>
      <c r="D6">
        <v>41.92</v>
      </c>
      <c r="E6">
        <v>152.59</v>
      </c>
      <c r="F6" s="2">
        <v>42.809</v>
      </c>
      <c r="G6">
        <v>67224</v>
      </c>
      <c r="H6" s="2">
        <v>42.9479</v>
      </c>
      <c r="I6">
        <v>59816</v>
      </c>
      <c r="J6" s="7">
        <f t="shared" si="0"/>
        <v>8.000217759496739</v>
      </c>
      <c r="K6" s="7">
        <f t="shared" si="1"/>
        <v>12.408873854575743</v>
      </c>
    </row>
    <row r="7" spans="1:11" ht="12.75">
      <c r="A7">
        <v>12</v>
      </c>
      <c r="B7">
        <v>38.79</v>
      </c>
      <c r="C7">
        <v>102.86</v>
      </c>
      <c r="D7">
        <v>38.83</v>
      </c>
      <c r="E7">
        <v>98.32</v>
      </c>
      <c r="F7" s="2">
        <v>39.4898</v>
      </c>
      <c r="G7">
        <v>45408</v>
      </c>
      <c r="H7" s="2">
        <v>39.5841</v>
      </c>
      <c r="I7">
        <v>41896</v>
      </c>
      <c r="J7" s="7">
        <f t="shared" si="0"/>
        <v>4.813766284269879</v>
      </c>
      <c r="K7" s="7">
        <f t="shared" si="1"/>
        <v>8.677319943622239</v>
      </c>
    </row>
    <row r="8" spans="1:11" ht="12.75">
      <c r="A8">
        <v>16</v>
      </c>
      <c r="B8">
        <v>35.86</v>
      </c>
      <c r="C8" s="3">
        <v>63.27</v>
      </c>
      <c r="D8">
        <v>35.9</v>
      </c>
      <c r="E8">
        <v>62</v>
      </c>
      <c r="F8" s="7">
        <v>36.4086</v>
      </c>
      <c r="G8">
        <v>29048</v>
      </c>
      <c r="H8" s="2">
        <v>36.5004</v>
      </c>
      <c r="I8">
        <v>27768</v>
      </c>
      <c r="J8" s="7">
        <f t="shared" si="0"/>
        <v>2.407270428323056</v>
      </c>
      <c r="K8" s="7">
        <f t="shared" si="1"/>
        <v>5.3244995868906555</v>
      </c>
    </row>
    <row r="9" spans="1:11" ht="12.75">
      <c r="A9">
        <v>20</v>
      </c>
      <c r="B9">
        <v>33.22</v>
      </c>
      <c r="C9">
        <v>38.49</v>
      </c>
      <c r="D9">
        <v>33.22</v>
      </c>
      <c r="E9">
        <v>38.21</v>
      </c>
      <c r="F9" s="2">
        <v>33.754</v>
      </c>
      <c r="G9">
        <v>18552</v>
      </c>
      <c r="H9" s="2">
        <v>33.8213</v>
      </c>
      <c r="I9">
        <v>18160</v>
      </c>
      <c r="J9" s="7">
        <f t="shared" si="0"/>
        <v>0.727461678358018</v>
      </c>
      <c r="K9" s="7">
        <f t="shared" si="1"/>
        <v>2.785979732643411</v>
      </c>
    </row>
    <row r="10" spans="1:11" ht="12.75">
      <c r="A10">
        <v>24</v>
      </c>
      <c r="B10">
        <v>30.63</v>
      </c>
      <c r="C10">
        <v>22.52</v>
      </c>
      <c r="D10">
        <v>30.68</v>
      </c>
      <c r="E10">
        <v>22.46</v>
      </c>
      <c r="F10" s="2">
        <v>31.2181</v>
      </c>
      <c r="G10">
        <v>11224</v>
      </c>
      <c r="H10" s="2">
        <v>31.2442</v>
      </c>
      <c r="I10">
        <v>11216</v>
      </c>
      <c r="J10" s="7">
        <f t="shared" si="0"/>
        <v>0.7664298401420974</v>
      </c>
      <c r="K10" s="7">
        <f t="shared" si="1"/>
        <v>0.3322758374910862</v>
      </c>
    </row>
    <row r="11" spans="1:11" ht="12.75">
      <c r="A11">
        <v>28</v>
      </c>
      <c r="B11">
        <v>28.17</v>
      </c>
      <c r="C11">
        <v>12.51</v>
      </c>
      <c r="D11">
        <v>28.17</v>
      </c>
      <c r="E11">
        <v>12.5</v>
      </c>
      <c r="F11" s="2">
        <v>28.7226</v>
      </c>
      <c r="G11">
        <v>6712</v>
      </c>
      <c r="H11" s="2">
        <v>28.6407</v>
      </c>
      <c r="I11">
        <v>6656</v>
      </c>
      <c r="J11" s="7">
        <f t="shared" si="0"/>
        <v>0.07993605115907104</v>
      </c>
      <c r="K11" s="7">
        <f t="shared" si="1"/>
        <v>0.015326579261015327</v>
      </c>
    </row>
    <row r="12" spans="1:11" ht="12.75">
      <c r="A12" s="2"/>
      <c r="B12" s="2"/>
      <c r="F12" s="2"/>
      <c r="H12" s="2"/>
      <c r="I12" t="s">
        <v>21</v>
      </c>
      <c r="J12" s="1">
        <v>10.36</v>
      </c>
      <c r="K12" s="1">
        <v>14.94</v>
      </c>
    </row>
    <row r="13" spans="3:11" ht="12.75">
      <c r="C13" s="3" t="s">
        <v>3</v>
      </c>
      <c r="D13" s="3"/>
      <c r="F13" s="2"/>
      <c r="H13" s="2"/>
      <c r="I13" t="s">
        <v>22</v>
      </c>
      <c r="J13" s="3">
        <v>1.13</v>
      </c>
      <c r="K13" s="1">
        <v>2.14</v>
      </c>
    </row>
    <row r="14" spans="2:11" ht="12.75">
      <c r="B14">
        <v>48.6</v>
      </c>
      <c r="C14">
        <v>28352</v>
      </c>
      <c r="D14">
        <v>48.65</v>
      </c>
      <c r="E14">
        <v>24746</v>
      </c>
      <c r="F14" s="2">
        <v>50.0929</v>
      </c>
      <c r="G14">
        <v>131696</v>
      </c>
      <c r="H14">
        <v>50.29</v>
      </c>
      <c r="I14">
        <v>107264</v>
      </c>
      <c r="J14" s="7">
        <f aca="true" t="shared" si="2" ref="J14:J21">(C14-E14)/C14*100+(D14-B14)*10</f>
        <v>13.218679458239247</v>
      </c>
      <c r="K14" s="7">
        <f aca="true" t="shared" si="3" ref="K14:K21">(G14-I14)/G14*100+(H14-F14)*10</f>
        <v>20.52281630421576</v>
      </c>
    </row>
    <row r="15" spans="2:11" ht="12.75">
      <c r="B15">
        <v>45.18</v>
      </c>
      <c r="C15">
        <v>17653</v>
      </c>
      <c r="D15">
        <v>45.21</v>
      </c>
      <c r="E15">
        <v>16116</v>
      </c>
      <c r="F15" s="2">
        <v>46.3262</v>
      </c>
      <c r="G15">
        <v>95648</v>
      </c>
      <c r="H15">
        <v>46.5</v>
      </c>
      <c r="I15">
        <v>82288</v>
      </c>
      <c r="J15" s="7">
        <f t="shared" si="2"/>
        <v>9.00673539908232</v>
      </c>
      <c r="K15" s="7">
        <f t="shared" si="3"/>
        <v>15.705882234861155</v>
      </c>
    </row>
    <row r="16" spans="2:11" ht="12.75">
      <c r="B16">
        <v>41.88</v>
      </c>
      <c r="C16">
        <v>11005</v>
      </c>
      <c r="D16">
        <v>41.92</v>
      </c>
      <c r="E16">
        <v>10453</v>
      </c>
      <c r="F16" s="2">
        <v>42.809</v>
      </c>
      <c r="G16">
        <v>67224</v>
      </c>
      <c r="H16">
        <v>42.97</v>
      </c>
      <c r="I16">
        <v>60880</v>
      </c>
      <c r="J16" s="7">
        <f t="shared" si="2"/>
        <v>5.4159018627896325</v>
      </c>
      <c r="K16" s="7">
        <f t="shared" si="3"/>
        <v>11.047105795549221</v>
      </c>
    </row>
    <row r="17" spans="2:11" ht="12.75">
      <c r="B17">
        <v>38.79</v>
      </c>
      <c r="C17">
        <v>6852</v>
      </c>
      <c r="D17">
        <v>38.8</v>
      </c>
      <c r="E17">
        <v>6736</v>
      </c>
      <c r="F17" s="2">
        <v>39.4898</v>
      </c>
      <c r="G17">
        <v>45408</v>
      </c>
      <c r="H17">
        <v>39.55</v>
      </c>
      <c r="I17">
        <v>42608</v>
      </c>
      <c r="J17" s="7">
        <f t="shared" si="2"/>
        <v>1.7929363689433544</v>
      </c>
      <c r="K17" s="7">
        <f t="shared" si="3"/>
        <v>6.768314305849136</v>
      </c>
    </row>
    <row r="18" spans="2:11" ht="12.75">
      <c r="B18">
        <v>35.86</v>
      </c>
      <c r="C18">
        <v>4212</v>
      </c>
      <c r="D18">
        <v>35.89</v>
      </c>
      <c r="E18">
        <v>4164</v>
      </c>
      <c r="F18" s="7">
        <v>36.4086</v>
      </c>
      <c r="G18">
        <v>29048</v>
      </c>
      <c r="H18">
        <v>36.55</v>
      </c>
      <c r="I18">
        <v>28216</v>
      </c>
      <c r="J18" s="7">
        <f t="shared" si="2"/>
        <v>1.439601139601151</v>
      </c>
      <c r="K18" s="7">
        <f t="shared" si="3"/>
        <v>4.278224731478905</v>
      </c>
    </row>
    <row r="19" spans="2:11" ht="12.75">
      <c r="B19">
        <v>33.22</v>
      </c>
      <c r="C19">
        <v>2560</v>
      </c>
      <c r="D19">
        <v>33.23</v>
      </c>
      <c r="E19">
        <v>2544</v>
      </c>
      <c r="F19" s="2">
        <v>33.754</v>
      </c>
      <c r="G19">
        <v>18552</v>
      </c>
      <c r="H19">
        <v>33.82</v>
      </c>
      <c r="I19">
        <v>18000</v>
      </c>
      <c r="J19" s="7">
        <f t="shared" si="2"/>
        <v>0.7249999999999801</v>
      </c>
      <c r="K19" s="7">
        <f t="shared" si="3"/>
        <v>3.635420439844786</v>
      </c>
    </row>
    <row r="20" spans="2:11" ht="12.75">
      <c r="B20">
        <v>30.63</v>
      </c>
      <c r="C20">
        <v>1496</v>
      </c>
      <c r="D20">
        <v>30.65</v>
      </c>
      <c r="E20">
        <v>1491</v>
      </c>
      <c r="F20" s="2">
        <v>31.2181</v>
      </c>
      <c r="G20">
        <v>11224</v>
      </c>
      <c r="H20">
        <v>31.21</v>
      </c>
      <c r="I20">
        <v>11000</v>
      </c>
      <c r="J20" s="7">
        <f t="shared" si="2"/>
        <v>0.534224598930477</v>
      </c>
      <c r="K20" s="7">
        <f t="shared" si="3"/>
        <v>1.9147234497505459</v>
      </c>
    </row>
    <row r="21" spans="2:11" ht="12.75">
      <c r="B21">
        <v>28.17</v>
      </c>
      <c r="C21">
        <v>829</v>
      </c>
      <c r="D21">
        <v>28.2</v>
      </c>
      <c r="E21">
        <v>834</v>
      </c>
      <c r="F21" s="2">
        <v>28.7226</v>
      </c>
      <c r="G21">
        <v>6712</v>
      </c>
      <c r="H21">
        <v>28.75</v>
      </c>
      <c r="I21">
        <v>6736</v>
      </c>
      <c r="J21" s="7">
        <f t="shared" si="2"/>
        <v>-0.3031363088058142</v>
      </c>
      <c r="K21" s="7">
        <f t="shared" si="3"/>
        <v>-0.08356853396900982</v>
      </c>
    </row>
    <row r="22" spans="9:11" ht="12.75">
      <c r="I22" t="s">
        <v>21</v>
      </c>
      <c r="J22" s="7">
        <v>7.64</v>
      </c>
      <c r="K22" s="7">
        <v>13.42</v>
      </c>
    </row>
    <row r="23" spans="3:11" ht="12.75">
      <c r="C23" t="s">
        <v>14</v>
      </c>
      <c r="F23" s="2"/>
      <c r="H23" s="2"/>
      <c r="I23" t="s">
        <v>22</v>
      </c>
      <c r="J23" s="3">
        <v>1.67</v>
      </c>
      <c r="K23">
        <v>2.98</v>
      </c>
    </row>
    <row r="24" spans="4:11" ht="12.75">
      <c r="D24">
        <v>48.66</v>
      </c>
      <c r="E24">
        <v>371.53</v>
      </c>
      <c r="F24" s="2"/>
      <c r="H24" s="2">
        <v>50.0929</v>
      </c>
      <c r="I24">
        <v>112424</v>
      </c>
      <c r="J24" s="7">
        <f aca="true" t="shared" si="4" ref="J24:J31">(C4-E24)/C4*100+(D24-B4)*10</f>
        <v>13.253109204184753</v>
      </c>
      <c r="K24" s="7">
        <f aca="true" t="shared" si="5" ref="K24:K31">(G4-I24)/G4*100+(H24-F4)*10</f>
        <v>14.633701858826386</v>
      </c>
    </row>
    <row r="25" spans="4:11" ht="12.75">
      <c r="D25">
        <v>45.2</v>
      </c>
      <c r="E25">
        <v>237.75</v>
      </c>
      <c r="F25" s="2"/>
      <c r="H25" s="2">
        <v>46.3314</v>
      </c>
      <c r="I25">
        <v>85776</v>
      </c>
      <c r="J25" s="7">
        <f t="shared" si="4"/>
        <v>10.445762391936302</v>
      </c>
      <c r="K25" s="7">
        <f t="shared" si="5"/>
        <v>10.373177651388445</v>
      </c>
    </row>
    <row r="26" spans="4:11" ht="12.75">
      <c r="D26">
        <v>41.88</v>
      </c>
      <c r="E26">
        <v>152.73</v>
      </c>
      <c r="F26" s="2"/>
      <c r="H26" s="2">
        <v>42.8049</v>
      </c>
      <c r="I26">
        <v>62488</v>
      </c>
      <c r="J26" s="7">
        <f t="shared" si="4"/>
        <v>7.51553351076702</v>
      </c>
      <c r="K26" s="7">
        <f t="shared" si="5"/>
        <v>7.004102939426455</v>
      </c>
    </row>
    <row r="27" spans="4:11" ht="12.75">
      <c r="D27">
        <v>38.81</v>
      </c>
      <c r="E27">
        <v>97.32</v>
      </c>
      <c r="F27" s="2"/>
      <c r="H27" s="2">
        <v>39.4898</v>
      </c>
      <c r="I27">
        <v>43312</v>
      </c>
      <c r="J27" s="7">
        <f t="shared" si="4"/>
        <v>5.585961501069452</v>
      </c>
      <c r="K27" s="7">
        <f t="shared" si="5"/>
        <v>4.6159267089499645</v>
      </c>
    </row>
    <row r="28" spans="4:11" ht="12.75">
      <c r="D28">
        <v>35.86</v>
      </c>
      <c r="E28">
        <v>60.64</v>
      </c>
      <c r="F28" s="2"/>
      <c r="H28" s="2">
        <v>36.4106</v>
      </c>
      <c r="I28">
        <v>28120</v>
      </c>
      <c r="J28" s="7">
        <f t="shared" si="4"/>
        <v>4.156788367314687</v>
      </c>
      <c r="K28" s="7">
        <f t="shared" si="5"/>
        <v>3.214712200495756</v>
      </c>
    </row>
    <row r="29" spans="4:11" ht="12.75">
      <c r="D29">
        <v>33.27</v>
      </c>
      <c r="E29">
        <v>36.9</v>
      </c>
      <c r="F29" s="2"/>
      <c r="H29" s="2">
        <v>33.7803</v>
      </c>
      <c r="I29">
        <v>17824</v>
      </c>
      <c r="J29" s="7">
        <f t="shared" si="4"/>
        <v>4.630943102104494</v>
      </c>
      <c r="K29" s="7">
        <f t="shared" si="5"/>
        <v>4.18710521776627</v>
      </c>
    </row>
    <row r="30" spans="4:11" ht="12.75">
      <c r="D30">
        <v>30.66</v>
      </c>
      <c r="E30">
        <v>21.63</v>
      </c>
      <c r="F30" s="2"/>
      <c r="H30" s="2">
        <v>31.2486</v>
      </c>
      <c r="I30">
        <v>10792</v>
      </c>
      <c r="J30" s="7">
        <f t="shared" si="4"/>
        <v>4.252042628774436</v>
      </c>
      <c r="K30" s="7">
        <f t="shared" si="5"/>
        <v>4.153895224518887</v>
      </c>
    </row>
    <row r="31" spans="4:11" ht="12.75">
      <c r="D31">
        <v>28.11</v>
      </c>
      <c r="E31">
        <v>11.73</v>
      </c>
      <c r="F31" s="2"/>
      <c r="H31" s="2">
        <v>28.6808</v>
      </c>
      <c r="I31">
        <v>6248</v>
      </c>
      <c r="J31" s="7">
        <f t="shared" si="4"/>
        <v>5.635011990407646</v>
      </c>
      <c r="K31" s="7">
        <f t="shared" si="5"/>
        <v>6.494991656734222</v>
      </c>
    </row>
    <row r="32" spans="6:11" ht="12.75">
      <c r="F32" s="2"/>
      <c r="H32" s="2"/>
      <c r="I32" t="s">
        <v>21</v>
      </c>
      <c r="J32" s="7">
        <v>9.27</v>
      </c>
      <c r="K32" s="7">
        <v>9.13</v>
      </c>
    </row>
    <row r="33" spans="6:11" ht="12.75">
      <c r="F33" s="2"/>
      <c r="H33" s="2"/>
      <c r="I33" t="s">
        <v>22</v>
      </c>
      <c r="J33">
        <v>4.74</v>
      </c>
      <c r="K33">
        <v>4.49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" sqref="Q1:Q3"/>
    </sheetView>
  </sheetViews>
  <sheetFormatPr defaultColWidth="11.421875" defaultRowHeight="12.75"/>
  <cols>
    <col min="1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1</v>
      </c>
      <c r="F3" s="2"/>
      <c r="H3" s="2"/>
      <c r="Q3" s="1" t="s">
        <v>16</v>
      </c>
    </row>
    <row r="4" spans="1:11" ht="12.75">
      <c r="A4">
        <v>0</v>
      </c>
      <c r="B4">
        <v>48.68</v>
      </c>
      <c r="C4">
        <v>300.62</v>
      </c>
      <c r="D4">
        <v>48.68</v>
      </c>
      <c r="E4">
        <v>248.92</v>
      </c>
      <c r="F4" s="2">
        <v>50.3158</v>
      </c>
      <c r="G4">
        <v>112344</v>
      </c>
      <c r="H4" s="2">
        <v>50.4304</v>
      </c>
      <c r="I4">
        <v>88568</v>
      </c>
      <c r="J4" s="7">
        <f aca="true" t="shared" si="0" ref="J4:J11">(C4-E4)/C4*100+(D4-B4)*10</f>
        <v>17.197791231455</v>
      </c>
      <c r="K4" s="7">
        <f aca="true" t="shared" si="1" ref="K4:K11">(G4-I4)/G4*100+(H4-F4)*10</f>
        <v>22.30956903795481</v>
      </c>
    </row>
    <row r="5" spans="1:11" ht="12.75">
      <c r="A5">
        <v>4</v>
      </c>
      <c r="B5">
        <v>45.72</v>
      </c>
      <c r="C5">
        <v>194.96</v>
      </c>
      <c r="D5">
        <v>45.74</v>
      </c>
      <c r="E5">
        <v>167.54</v>
      </c>
      <c r="F5" s="2">
        <v>47.1436</v>
      </c>
      <c r="G5">
        <v>83624</v>
      </c>
      <c r="H5" s="2">
        <v>47.2408</v>
      </c>
      <c r="I5">
        <v>68408</v>
      </c>
      <c r="J5" s="7">
        <f t="shared" si="0"/>
        <v>14.26442347148137</v>
      </c>
      <c r="K5" s="7">
        <f t="shared" si="1"/>
        <v>19.167733282311307</v>
      </c>
    </row>
    <row r="6" spans="1:11" ht="12.75">
      <c r="A6">
        <v>8</v>
      </c>
      <c r="B6">
        <v>42.69</v>
      </c>
      <c r="C6">
        <v>125.12</v>
      </c>
      <c r="D6">
        <v>42.69</v>
      </c>
      <c r="E6">
        <v>111.75</v>
      </c>
      <c r="F6" s="2">
        <v>43.9578</v>
      </c>
      <c r="G6">
        <v>61552</v>
      </c>
      <c r="H6" s="2">
        <v>44.0171</v>
      </c>
      <c r="I6">
        <v>52640</v>
      </c>
      <c r="J6" s="7">
        <f t="shared" si="0"/>
        <v>10.685741687979542</v>
      </c>
      <c r="K6" s="7">
        <f t="shared" si="1"/>
        <v>15.071814660774635</v>
      </c>
    </row>
    <row r="7" spans="1:11" ht="12.75">
      <c r="A7">
        <v>12</v>
      </c>
      <c r="B7">
        <v>39.77</v>
      </c>
      <c r="C7">
        <v>79.54</v>
      </c>
      <c r="D7">
        <v>39.77</v>
      </c>
      <c r="E7">
        <v>73.11</v>
      </c>
      <c r="F7" s="2">
        <v>40.7814</v>
      </c>
      <c r="G7">
        <v>45040</v>
      </c>
      <c r="H7" s="2">
        <v>40.8213</v>
      </c>
      <c r="I7">
        <v>39960</v>
      </c>
      <c r="J7" s="7">
        <f t="shared" si="0"/>
        <v>8.083982901684694</v>
      </c>
      <c r="K7" s="7">
        <f t="shared" si="1"/>
        <v>11.677863232682089</v>
      </c>
    </row>
    <row r="8" spans="1:11" ht="12.75">
      <c r="A8">
        <v>16</v>
      </c>
      <c r="B8">
        <v>36.83</v>
      </c>
      <c r="C8">
        <v>49.01</v>
      </c>
      <c r="D8">
        <v>36.92</v>
      </c>
      <c r="E8">
        <v>46.56</v>
      </c>
      <c r="F8" s="2">
        <v>37.6877</v>
      </c>
      <c r="G8">
        <v>31272</v>
      </c>
      <c r="H8" s="2">
        <v>37.74</v>
      </c>
      <c r="I8">
        <v>28640</v>
      </c>
      <c r="J8" s="7">
        <f t="shared" si="0"/>
        <v>5.898979800040833</v>
      </c>
      <c r="K8" s="7">
        <f t="shared" si="1"/>
        <v>8.9394748017396</v>
      </c>
    </row>
    <row r="9" spans="1:11" ht="12.75">
      <c r="A9">
        <v>20</v>
      </c>
      <c r="B9">
        <v>33.86</v>
      </c>
      <c r="C9">
        <v>30.43</v>
      </c>
      <c r="D9">
        <v>33.91</v>
      </c>
      <c r="E9">
        <v>29.45</v>
      </c>
      <c r="F9" s="2">
        <v>34.5173</v>
      </c>
      <c r="G9">
        <v>22120</v>
      </c>
      <c r="H9" s="2">
        <v>34.5662</v>
      </c>
      <c r="I9">
        <v>20616</v>
      </c>
      <c r="J9" s="7">
        <f t="shared" si="0"/>
        <v>3.720506079526756</v>
      </c>
      <c r="K9" s="7">
        <f t="shared" si="1"/>
        <v>7.288276672694427</v>
      </c>
    </row>
    <row r="10" spans="1:11" ht="12.75">
      <c r="A10">
        <v>24</v>
      </c>
      <c r="B10">
        <v>31.01</v>
      </c>
      <c r="C10">
        <v>18.44</v>
      </c>
      <c r="D10">
        <v>31.07</v>
      </c>
      <c r="E10">
        <v>18.06</v>
      </c>
      <c r="F10" s="2">
        <v>31.536</v>
      </c>
      <c r="G10">
        <v>15728</v>
      </c>
      <c r="H10" s="2">
        <v>31.6728</v>
      </c>
      <c r="I10">
        <v>14456</v>
      </c>
      <c r="J10" s="7">
        <f t="shared" si="0"/>
        <v>2.6607375271149682</v>
      </c>
      <c r="K10" s="7">
        <f t="shared" si="1"/>
        <v>9.455487283824999</v>
      </c>
    </row>
    <row r="11" spans="1:11" ht="12.75">
      <c r="A11">
        <v>28</v>
      </c>
      <c r="B11">
        <v>28.1</v>
      </c>
      <c r="C11">
        <v>10.66</v>
      </c>
      <c r="D11">
        <v>28.11</v>
      </c>
      <c r="E11">
        <v>10.64</v>
      </c>
      <c r="F11" s="2">
        <v>28.4593</v>
      </c>
      <c r="G11">
        <v>9952</v>
      </c>
      <c r="H11" s="2">
        <v>28.4773</v>
      </c>
      <c r="I11">
        <v>9536</v>
      </c>
      <c r="J11" s="7">
        <f t="shared" si="0"/>
        <v>0.28761726078796856</v>
      </c>
      <c r="K11" s="7">
        <f t="shared" si="1"/>
        <v>4.360064308681679</v>
      </c>
    </row>
    <row r="12" spans="1:11" ht="12.75">
      <c r="A12" s="2"/>
      <c r="B12" s="2"/>
      <c r="F12" s="2"/>
      <c r="H12" s="2"/>
      <c r="I12" t="s">
        <v>21</v>
      </c>
      <c r="J12" s="1">
        <v>12.59</v>
      </c>
      <c r="K12" s="1">
        <v>16.95</v>
      </c>
    </row>
    <row r="13" spans="3:11" ht="12.75">
      <c r="C13" t="s">
        <v>3</v>
      </c>
      <c r="F13" s="2"/>
      <c r="H13" s="2"/>
      <c r="I13" t="s">
        <v>22</v>
      </c>
      <c r="J13" s="1">
        <v>3.53</v>
      </c>
      <c r="K13" s="1">
        <v>8.03</v>
      </c>
    </row>
    <row r="14" spans="2:11" ht="12.75">
      <c r="B14">
        <v>48.68</v>
      </c>
      <c r="C14">
        <v>30056</v>
      </c>
      <c r="D14">
        <v>48.67</v>
      </c>
      <c r="E14">
        <v>25183</v>
      </c>
      <c r="F14" s="2">
        <v>50.3158</v>
      </c>
      <c r="G14">
        <v>112344</v>
      </c>
      <c r="H14">
        <v>50.44</v>
      </c>
      <c r="I14">
        <v>88816</v>
      </c>
      <c r="J14" s="7">
        <f aca="true" t="shared" si="2" ref="J14:J21">(C14-E14)/C14*100+(D14-B14)*10</f>
        <v>16.113068937982455</v>
      </c>
      <c r="K14" s="7">
        <f aca="true" t="shared" si="3" ref="K14:K21">(G14-I14)/G14*100+(H14-F14)*10</f>
        <v>22.18481848607842</v>
      </c>
    </row>
    <row r="15" spans="2:11" ht="12.75">
      <c r="B15">
        <v>45.72</v>
      </c>
      <c r="C15">
        <v>19491</v>
      </c>
      <c r="D15">
        <v>45.74</v>
      </c>
      <c r="E15">
        <v>17101</v>
      </c>
      <c r="F15" s="2">
        <v>47.1436</v>
      </c>
      <c r="G15">
        <v>83624</v>
      </c>
      <c r="H15">
        <v>47.23</v>
      </c>
      <c r="I15">
        <v>68768</v>
      </c>
      <c r="J15" s="7">
        <f t="shared" si="2"/>
        <v>12.462069673182526</v>
      </c>
      <c r="K15" s="7">
        <f t="shared" si="3"/>
        <v>18.629234860805486</v>
      </c>
    </row>
    <row r="16" spans="2:11" ht="12.75">
      <c r="B16">
        <v>42.69</v>
      </c>
      <c r="C16">
        <v>12507</v>
      </c>
      <c r="D16">
        <v>42.68</v>
      </c>
      <c r="E16">
        <v>11376</v>
      </c>
      <c r="F16" s="2">
        <v>43.9578</v>
      </c>
      <c r="G16">
        <v>61552</v>
      </c>
      <c r="H16">
        <v>44.03</v>
      </c>
      <c r="I16">
        <v>52688</v>
      </c>
      <c r="J16" s="7">
        <f t="shared" si="2"/>
        <v>8.942935955864735</v>
      </c>
      <c r="K16" s="7">
        <f t="shared" si="3"/>
        <v>15.122831817000282</v>
      </c>
    </row>
    <row r="17" spans="2:11" ht="12.75">
      <c r="B17">
        <v>39.77</v>
      </c>
      <c r="C17">
        <v>7949</v>
      </c>
      <c r="D17">
        <v>39.77</v>
      </c>
      <c r="E17">
        <v>7465</v>
      </c>
      <c r="F17" s="2">
        <v>40.7814</v>
      </c>
      <c r="G17">
        <v>45040</v>
      </c>
      <c r="H17">
        <v>40.85</v>
      </c>
      <c r="I17">
        <v>39968</v>
      </c>
      <c r="J17" s="7">
        <f t="shared" si="2"/>
        <v>6.0888162032960125</v>
      </c>
      <c r="K17" s="7">
        <f t="shared" si="3"/>
        <v>11.94710124333929</v>
      </c>
    </row>
    <row r="18" spans="2:11" ht="12.75">
      <c r="B18">
        <v>36.83</v>
      </c>
      <c r="C18">
        <v>4895</v>
      </c>
      <c r="D18">
        <v>36.89</v>
      </c>
      <c r="E18">
        <v>4747</v>
      </c>
      <c r="F18" s="2">
        <v>37.6877</v>
      </c>
      <c r="G18">
        <v>31272</v>
      </c>
      <c r="H18">
        <v>37.78</v>
      </c>
      <c r="I18">
        <v>28856</v>
      </c>
      <c r="J18" s="7">
        <f t="shared" si="2"/>
        <v>3.6234933605720347</v>
      </c>
      <c r="K18" s="7">
        <f t="shared" si="3"/>
        <v>8.648761064210811</v>
      </c>
    </row>
    <row r="19" spans="2:11" ht="12.75">
      <c r="B19">
        <v>33.86</v>
      </c>
      <c r="C19">
        <v>3037</v>
      </c>
      <c r="D19">
        <v>33.92</v>
      </c>
      <c r="E19">
        <v>2979</v>
      </c>
      <c r="F19" s="2">
        <v>34.5173</v>
      </c>
      <c r="G19">
        <v>22120</v>
      </c>
      <c r="H19">
        <v>34.58</v>
      </c>
      <c r="I19">
        <v>20800</v>
      </c>
      <c r="J19" s="7">
        <f t="shared" si="2"/>
        <v>2.5097793875535297</v>
      </c>
      <c r="K19" s="7">
        <f t="shared" si="3"/>
        <v>6.594450271247735</v>
      </c>
    </row>
    <row r="20" spans="2:11" ht="12.75">
      <c r="B20">
        <v>31.01</v>
      </c>
      <c r="C20">
        <v>1839</v>
      </c>
      <c r="D20">
        <v>31.07</v>
      </c>
      <c r="E20">
        <v>1820</v>
      </c>
      <c r="F20" s="2">
        <v>31.536</v>
      </c>
      <c r="G20">
        <v>15728</v>
      </c>
      <c r="H20">
        <v>31.58</v>
      </c>
      <c r="I20">
        <v>14528</v>
      </c>
      <c r="J20" s="7">
        <f t="shared" si="2"/>
        <v>1.6331702011962896</v>
      </c>
      <c r="K20" s="7">
        <f t="shared" si="3"/>
        <v>8.069704984740559</v>
      </c>
    </row>
    <row r="21" spans="2:11" ht="12.75">
      <c r="B21">
        <v>28.1</v>
      </c>
      <c r="C21">
        <v>1062</v>
      </c>
      <c r="D21">
        <v>28.14</v>
      </c>
      <c r="E21">
        <v>1065</v>
      </c>
      <c r="F21" s="2">
        <v>28.4593</v>
      </c>
      <c r="G21">
        <v>9952</v>
      </c>
      <c r="H21">
        <v>28.53</v>
      </c>
      <c r="I21">
        <v>9536</v>
      </c>
      <c r="J21" s="7">
        <f t="shared" si="2"/>
        <v>0.11751412429377678</v>
      </c>
      <c r="K21" s="7">
        <f t="shared" si="3"/>
        <v>4.887064308681694</v>
      </c>
    </row>
    <row r="22" spans="9:11" ht="12.75">
      <c r="I22" t="s">
        <v>21</v>
      </c>
      <c r="J22" s="7">
        <v>10.79</v>
      </c>
      <c r="K22" s="7">
        <v>16.78</v>
      </c>
    </row>
    <row r="23" spans="3:11" ht="12.75">
      <c r="C23" t="s">
        <v>14</v>
      </c>
      <c r="F23" s="2"/>
      <c r="H23" s="2"/>
      <c r="I23" t="s">
        <v>22</v>
      </c>
      <c r="J23">
        <v>2.71</v>
      </c>
      <c r="K23">
        <v>7.23</v>
      </c>
    </row>
    <row r="24" spans="4:11" ht="12.75">
      <c r="D24">
        <v>48.73</v>
      </c>
      <c r="E24">
        <v>253.79</v>
      </c>
      <c r="F24" s="2"/>
      <c r="H24" s="2">
        <v>50.3158</v>
      </c>
      <c r="I24">
        <v>92600</v>
      </c>
      <c r="J24" s="7">
        <f aca="true" t="shared" si="4" ref="J24:J31">(C4-E24)/C4*100+(D24-B4)*10</f>
        <v>16.07780586787304</v>
      </c>
      <c r="K24" s="7">
        <f aca="true" t="shared" si="5" ref="K24:K31">(G4-I24)/G4*100+(H24-F4)*10</f>
        <v>17.574592323577583</v>
      </c>
    </row>
    <row r="25" spans="4:11" ht="12.75">
      <c r="D25">
        <v>45.75</v>
      </c>
      <c r="E25">
        <v>170.68</v>
      </c>
      <c r="F25" s="2"/>
      <c r="H25" s="2">
        <v>47.1412</v>
      </c>
      <c r="I25">
        <v>71624</v>
      </c>
      <c r="J25" s="7">
        <f t="shared" si="4"/>
        <v>12.753836684448103</v>
      </c>
      <c r="K25" s="7">
        <f t="shared" si="5"/>
        <v>14.325947383526245</v>
      </c>
    </row>
    <row r="26" spans="4:11" ht="12.75">
      <c r="D26">
        <v>42.72</v>
      </c>
      <c r="E26">
        <v>113.28</v>
      </c>
      <c r="F26" s="2"/>
      <c r="H26" s="2">
        <v>43.9582</v>
      </c>
      <c r="I26">
        <v>54848</v>
      </c>
      <c r="J26" s="7">
        <f t="shared" si="4"/>
        <v>9.762915601023032</v>
      </c>
      <c r="K26" s="7">
        <f t="shared" si="5"/>
        <v>10.895603847153616</v>
      </c>
    </row>
    <row r="27" spans="4:11" ht="12.75">
      <c r="D27">
        <v>39.81</v>
      </c>
      <c r="E27">
        <v>73.85</v>
      </c>
      <c r="F27" s="2"/>
      <c r="H27" s="2">
        <v>40.7922</v>
      </c>
      <c r="I27">
        <v>41336</v>
      </c>
      <c r="J27" s="7">
        <f t="shared" si="4"/>
        <v>7.553633392004029</v>
      </c>
      <c r="K27" s="7">
        <f t="shared" si="5"/>
        <v>8.331801065719393</v>
      </c>
    </row>
    <row r="28" spans="4:11" ht="12.75">
      <c r="D28">
        <v>36.82</v>
      </c>
      <c r="E28">
        <v>46.57</v>
      </c>
      <c r="F28" s="2"/>
      <c r="H28" s="2">
        <v>37.6906</v>
      </c>
      <c r="I28">
        <v>29432</v>
      </c>
      <c r="J28" s="7">
        <f t="shared" si="4"/>
        <v>4.878575800856984</v>
      </c>
      <c r="K28" s="7">
        <f t="shared" si="5"/>
        <v>5.912857764134089</v>
      </c>
    </row>
    <row r="29" spans="4:11" ht="12.75">
      <c r="D29">
        <v>33.92</v>
      </c>
      <c r="E29">
        <v>29.35</v>
      </c>
      <c r="F29" s="2"/>
      <c r="H29" s="2">
        <v>34.5333</v>
      </c>
      <c r="I29">
        <v>21168</v>
      </c>
      <c r="J29" s="7">
        <f t="shared" si="4"/>
        <v>4.149129148866267</v>
      </c>
      <c r="K29" s="7">
        <f t="shared" si="5"/>
        <v>4.463797468354413</v>
      </c>
    </row>
    <row r="30" spans="4:11" ht="12.75">
      <c r="D30">
        <v>31.03</v>
      </c>
      <c r="E30">
        <v>17.67</v>
      </c>
      <c r="F30" s="2"/>
      <c r="H30" s="2">
        <v>31.51</v>
      </c>
      <c r="I30">
        <v>14368</v>
      </c>
      <c r="J30" s="7">
        <f t="shared" si="4"/>
        <v>4.375704989154006</v>
      </c>
      <c r="K30" s="7">
        <f t="shared" si="5"/>
        <v>8.386998982706004</v>
      </c>
    </row>
    <row r="31" spans="4:11" ht="12.75">
      <c r="D31">
        <v>28.08</v>
      </c>
      <c r="E31">
        <v>10.15</v>
      </c>
      <c r="F31" s="2"/>
      <c r="H31" s="2">
        <v>28.451</v>
      </c>
      <c r="I31">
        <v>9248</v>
      </c>
      <c r="J31" s="7">
        <f t="shared" si="4"/>
        <v>4.584240150093776</v>
      </c>
      <c r="K31" s="7">
        <f t="shared" si="5"/>
        <v>6.990954983922846</v>
      </c>
    </row>
    <row r="32" spans="6:11" ht="12.75">
      <c r="F32" s="2"/>
      <c r="H32" s="2"/>
      <c r="I32" t="s">
        <v>21</v>
      </c>
      <c r="J32" s="2">
        <v>11.55</v>
      </c>
      <c r="K32" s="2">
        <v>12.74</v>
      </c>
    </row>
    <row r="33" spans="6:11" ht="12.75">
      <c r="F33" s="2"/>
      <c r="H33" s="2"/>
      <c r="I33" t="s">
        <v>22</v>
      </c>
      <c r="J33" s="2">
        <v>4.55</v>
      </c>
      <c r="K33" s="2">
        <v>6.39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" sqref="Q1:Q3"/>
    </sheetView>
  </sheetViews>
  <sheetFormatPr defaultColWidth="11.421875" defaultRowHeight="12.75"/>
  <cols>
    <col min="1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27</v>
      </c>
      <c r="F3" s="2"/>
      <c r="H3" s="2"/>
      <c r="Q3" s="1" t="s">
        <v>16</v>
      </c>
    </row>
    <row r="4" spans="1:11" ht="12.75">
      <c r="A4">
        <v>0</v>
      </c>
      <c r="B4">
        <v>47.64</v>
      </c>
      <c r="C4">
        <v>13059.44</v>
      </c>
      <c r="D4">
        <v>47.67</v>
      </c>
      <c r="E4">
        <v>9983.13</v>
      </c>
      <c r="F4" s="2">
        <v>49.9495</v>
      </c>
      <c r="G4">
        <v>810408</v>
      </c>
      <c r="H4" s="2">
        <v>50.1676</v>
      </c>
      <c r="I4">
        <v>580224</v>
      </c>
      <c r="J4" s="7">
        <f aca="true" t="shared" si="0" ref="J4:J11">(C4-E4)/C4*100+(D4-B4)*10</f>
        <v>23.856216805621088</v>
      </c>
      <c r="K4" s="7">
        <f aca="true" t="shared" si="1" ref="K4:K11">(G4-I4)/G4*100+(H4-F4)*10</f>
        <v>30.58447084431545</v>
      </c>
    </row>
    <row r="5" spans="1:11" ht="12.75">
      <c r="A5">
        <v>4</v>
      </c>
      <c r="B5">
        <v>44.2</v>
      </c>
      <c r="C5">
        <v>8766.66</v>
      </c>
      <c r="D5">
        <v>44.21</v>
      </c>
      <c r="E5">
        <v>7157.23</v>
      </c>
      <c r="F5" s="2">
        <v>46.3247</v>
      </c>
      <c r="G5">
        <v>627904</v>
      </c>
      <c r="H5" s="2">
        <v>46.547</v>
      </c>
      <c r="I5">
        <v>475040</v>
      </c>
      <c r="J5" s="7">
        <f t="shared" si="0"/>
        <v>18.458531071126274</v>
      </c>
      <c r="K5" s="7">
        <f t="shared" si="1"/>
        <v>26.568122821322973</v>
      </c>
    </row>
    <row r="6" spans="1:11" ht="12.75">
      <c r="A6">
        <v>8</v>
      </c>
      <c r="B6">
        <v>40.66</v>
      </c>
      <c r="C6">
        <v>5619.04</v>
      </c>
      <c r="D6">
        <v>40.67</v>
      </c>
      <c r="E6">
        <v>4886.61</v>
      </c>
      <c r="F6" s="2">
        <v>42.6736</v>
      </c>
      <c r="G6">
        <v>476208</v>
      </c>
      <c r="H6" s="2">
        <v>42.843</v>
      </c>
      <c r="I6">
        <v>381648</v>
      </c>
      <c r="J6" s="7">
        <f t="shared" si="0"/>
        <v>13.134788860730715</v>
      </c>
      <c r="K6" s="7">
        <f t="shared" si="1"/>
        <v>21.550869267211</v>
      </c>
    </row>
    <row r="7" spans="1:11" ht="12.75">
      <c r="A7">
        <v>12</v>
      </c>
      <c r="B7">
        <v>37.25</v>
      </c>
      <c r="C7">
        <v>3445.38</v>
      </c>
      <c r="D7">
        <v>37.26</v>
      </c>
      <c r="E7">
        <v>3150.04</v>
      </c>
      <c r="F7" s="2">
        <v>39.0879</v>
      </c>
      <c r="G7">
        <v>354560</v>
      </c>
      <c r="H7" s="2">
        <v>39.1667</v>
      </c>
      <c r="I7">
        <v>300560</v>
      </c>
      <c r="J7" s="7">
        <f t="shared" si="0"/>
        <v>8.672058814992814</v>
      </c>
      <c r="K7" s="7">
        <f t="shared" si="1"/>
        <v>16.01814440433214</v>
      </c>
    </row>
    <row r="8" spans="1:11" ht="12.75">
      <c r="A8">
        <v>16</v>
      </c>
      <c r="B8">
        <v>33.89</v>
      </c>
      <c r="C8">
        <v>1967.72</v>
      </c>
      <c r="D8">
        <v>33.9</v>
      </c>
      <c r="E8">
        <v>1859.08</v>
      </c>
      <c r="F8" s="2">
        <v>35.5323</v>
      </c>
      <c r="G8">
        <v>255872</v>
      </c>
      <c r="H8" s="2">
        <v>35.6438</v>
      </c>
      <c r="I8">
        <v>225344</v>
      </c>
      <c r="J8" s="7">
        <f t="shared" si="0"/>
        <v>5.62111072713596</v>
      </c>
      <c r="K8" s="7">
        <f t="shared" si="1"/>
        <v>13.045965482741366</v>
      </c>
    </row>
    <row r="9" spans="1:11" ht="12.75">
      <c r="A9">
        <v>20</v>
      </c>
      <c r="B9">
        <v>30.6</v>
      </c>
      <c r="C9">
        <v>1022.58</v>
      </c>
      <c r="D9">
        <v>30.62</v>
      </c>
      <c r="E9">
        <v>986.64</v>
      </c>
      <c r="F9" s="2">
        <v>32.0934</v>
      </c>
      <c r="G9">
        <v>181296</v>
      </c>
      <c r="H9" s="2">
        <v>32.1869</v>
      </c>
      <c r="I9">
        <v>165616</v>
      </c>
      <c r="J9" s="7">
        <f t="shared" si="0"/>
        <v>3.714639441412898</v>
      </c>
      <c r="K9" s="7">
        <f t="shared" si="1"/>
        <v>9.583839466949065</v>
      </c>
    </row>
    <row r="10" spans="1:11" ht="12.75">
      <c r="A10">
        <v>24</v>
      </c>
      <c r="B10">
        <v>27.49</v>
      </c>
      <c r="C10">
        <v>491.69</v>
      </c>
      <c r="D10">
        <v>27.5</v>
      </c>
      <c r="E10">
        <v>481.25</v>
      </c>
      <c r="F10" s="2">
        <v>28.7015</v>
      </c>
      <c r="G10">
        <v>127424</v>
      </c>
      <c r="H10" s="2">
        <v>28.829</v>
      </c>
      <c r="I10">
        <v>114968</v>
      </c>
      <c r="J10" s="7">
        <f t="shared" si="0"/>
        <v>2.2232890642478136</v>
      </c>
      <c r="K10" s="7">
        <f t="shared" si="1"/>
        <v>11.050238573581128</v>
      </c>
    </row>
    <row r="11" spans="1:11" ht="12.75">
      <c r="A11">
        <v>28</v>
      </c>
      <c r="B11">
        <v>24.5</v>
      </c>
      <c r="C11">
        <v>246.51</v>
      </c>
      <c r="D11">
        <v>24.51</v>
      </c>
      <c r="E11">
        <v>244.26</v>
      </c>
      <c r="F11" s="2">
        <v>25.5725</v>
      </c>
      <c r="G11">
        <v>78280</v>
      </c>
      <c r="H11" s="2">
        <v>25.6361</v>
      </c>
      <c r="I11">
        <v>75544</v>
      </c>
      <c r="J11" s="7">
        <f t="shared" si="0"/>
        <v>1.012741876597314</v>
      </c>
      <c r="K11" s="7">
        <f t="shared" si="1"/>
        <v>4.131145631067936</v>
      </c>
    </row>
    <row r="12" spans="6:11" ht="12.75">
      <c r="F12" s="2"/>
      <c r="H12" s="2"/>
      <c r="I12" t="s">
        <v>21</v>
      </c>
      <c r="J12" s="1">
        <v>16.05</v>
      </c>
      <c r="K12" s="1">
        <v>23.11</v>
      </c>
    </row>
    <row r="13" spans="3:11" ht="12.75">
      <c r="C13" t="s">
        <v>3</v>
      </c>
      <c r="F13" s="2"/>
      <c r="H13" s="2"/>
      <c r="I13" t="s">
        <v>22</v>
      </c>
      <c r="J13" s="1">
        <v>3.28</v>
      </c>
      <c r="K13" s="1">
        <v>9.93</v>
      </c>
    </row>
    <row r="14" spans="2:11" ht="12.75">
      <c r="B14">
        <v>47.64</v>
      </c>
      <c r="C14">
        <v>435309</v>
      </c>
      <c r="D14">
        <v>47.67</v>
      </c>
      <c r="E14">
        <v>336428</v>
      </c>
      <c r="F14" s="2">
        <v>49.9495</v>
      </c>
      <c r="G14">
        <v>810408</v>
      </c>
      <c r="H14">
        <v>50.17</v>
      </c>
      <c r="I14">
        <v>583584</v>
      </c>
      <c r="J14" s="7">
        <f aca="true" t="shared" si="2" ref="J14:J21">(C14-E14)/C14*100+(D14-B14)*10</f>
        <v>23.015128793569637</v>
      </c>
      <c r="K14" s="7">
        <f aca="true" t="shared" si="3" ref="K14:K21">(G14-I14)/G14*100+(H14-F14)*10</f>
        <v>30.193864868066466</v>
      </c>
    </row>
    <row r="15" spans="2:11" ht="12.75">
      <c r="B15">
        <v>44.19</v>
      </c>
      <c r="C15">
        <v>292217</v>
      </c>
      <c r="D15">
        <v>44.2</v>
      </c>
      <c r="E15">
        <v>243515</v>
      </c>
      <c r="F15" s="2">
        <v>46.3247</v>
      </c>
      <c r="G15">
        <v>627904</v>
      </c>
      <c r="H15">
        <v>46.5</v>
      </c>
      <c r="I15">
        <v>477600</v>
      </c>
      <c r="J15" s="7">
        <f t="shared" si="2"/>
        <v>16.76638149046775</v>
      </c>
      <c r="K15" s="7">
        <f t="shared" si="3"/>
        <v>25.69041718479258</v>
      </c>
    </row>
    <row r="16" spans="2:11" ht="12.75">
      <c r="B16">
        <v>40.66</v>
      </c>
      <c r="C16">
        <v>187348</v>
      </c>
      <c r="D16">
        <v>40.67</v>
      </c>
      <c r="E16">
        <v>167716</v>
      </c>
      <c r="F16" s="2">
        <v>42.6736</v>
      </c>
      <c r="G16">
        <v>476208</v>
      </c>
      <c r="H16">
        <v>42.81</v>
      </c>
      <c r="I16">
        <v>384224</v>
      </c>
      <c r="J16" s="7">
        <f t="shared" si="2"/>
        <v>10.578894890791519</v>
      </c>
      <c r="K16" s="7">
        <f t="shared" si="3"/>
        <v>20.67992917380642</v>
      </c>
    </row>
    <row r="17" spans="2:11" ht="12.75">
      <c r="B17">
        <v>37.25</v>
      </c>
      <c r="C17">
        <v>114840</v>
      </c>
      <c r="D17">
        <v>37.26</v>
      </c>
      <c r="E17">
        <v>108134</v>
      </c>
      <c r="F17" s="2">
        <v>39.0879</v>
      </c>
      <c r="G17">
        <v>354560</v>
      </c>
      <c r="H17">
        <v>39.19</v>
      </c>
      <c r="I17">
        <v>302840</v>
      </c>
      <c r="J17" s="7">
        <f t="shared" si="2"/>
        <v>5.939428770463233</v>
      </c>
      <c r="K17" s="7">
        <f t="shared" si="3"/>
        <v>15.608093862815885</v>
      </c>
    </row>
    <row r="18" spans="2:11" ht="12.75">
      <c r="B18">
        <v>33.9</v>
      </c>
      <c r="C18">
        <v>65585</v>
      </c>
      <c r="D18">
        <v>33.89</v>
      </c>
      <c r="E18">
        <v>64248</v>
      </c>
      <c r="F18" s="2">
        <v>35.5323</v>
      </c>
      <c r="G18">
        <v>255872</v>
      </c>
      <c r="H18">
        <v>35.62</v>
      </c>
      <c r="I18">
        <v>228760</v>
      </c>
      <c r="J18" s="7">
        <f t="shared" si="2"/>
        <v>1.9385758938781934</v>
      </c>
      <c r="K18" s="7">
        <f t="shared" si="3"/>
        <v>11.472922961480721</v>
      </c>
    </row>
    <row r="19" spans="2:11" ht="12.75">
      <c r="B19">
        <v>30.6</v>
      </c>
      <c r="C19">
        <v>34080</v>
      </c>
      <c r="D19">
        <v>30.6</v>
      </c>
      <c r="E19">
        <v>33812</v>
      </c>
      <c r="F19" s="2">
        <v>32.0934</v>
      </c>
      <c r="G19">
        <v>181296</v>
      </c>
      <c r="H19">
        <v>32.18</v>
      </c>
      <c r="I19">
        <v>169240</v>
      </c>
      <c r="J19" s="7">
        <f t="shared" si="2"/>
        <v>0.7863849765258215</v>
      </c>
      <c r="K19" s="7">
        <f t="shared" si="3"/>
        <v>7.515898508516431</v>
      </c>
    </row>
    <row r="20" spans="2:11" ht="12.75">
      <c r="B20">
        <v>27.49</v>
      </c>
      <c r="C20">
        <v>16384</v>
      </c>
      <c r="D20">
        <v>27.49</v>
      </c>
      <c r="E20">
        <v>16299</v>
      </c>
      <c r="F20" s="2">
        <v>28.7015</v>
      </c>
      <c r="G20">
        <v>127424</v>
      </c>
      <c r="H20">
        <v>28.82</v>
      </c>
      <c r="I20">
        <v>117616</v>
      </c>
      <c r="J20" s="7">
        <f t="shared" si="2"/>
        <v>0.518798828125</v>
      </c>
      <c r="K20" s="7">
        <f t="shared" si="3"/>
        <v>8.88213711702663</v>
      </c>
    </row>
    <row r="21" spans="2:11" ht="12.75">
      <c r="B21">
        <v>24.49</v>
      </c>
      <c r="C21">
        <v>8212</v>
      </c>
      <c r="D21">
        <v>24.5</v>
      </c>
      <c r="E21">
        <v>8243</v>
      </c>
      <c r="F21" s="2">
        <v>25.5725</v>
      </c>
      <c r="G21">
        <v>78280</v>
      </c>
      <c r="H21">
        <v>25.62</v>
      </c>
      <c r="I21">
        <v>76384</v>
      </c>
      <c r="J21" s="7">
        <f t="shared" si="2"/>
        <v>-0.2774963468095314</v>
      </c>
      <c r="K21" s="7">
        <f t="shared" si="3"/>
        <v>2.8970746039856867</v>
      </c>
    </row>
    <row r="22" spans="9:11" ht="12.75">
      <c r="I22" t="s">
        <v>21</v>
      </c>
      <c r="J22" s="7">
        <v>14.02</v>
      </c>
      <c r="K22" s="7">
        <v>22.53</v>
      </c>
    </row>
    <row r="23" spans="3:11" ht="12.75">
      <c r="C23" t="s">
        <v>14</v>
      </c>
      <c r="F23" s="2"/>
      <c r="H23" s="2"/>
      <c r="I23" t="s">
        <v>22</v>
      </c>
      <c r="J23">
        <v>0.71</v>
      </c>
      <c r="K23">
        <v>8.02</v>
      </c>
    </row>
    <row r="24" spans="4:11" ht="12.75">
      <c r="D24">
        <v>47.67</v>
      </c>
      <c r="E24">
        <v>10036.61</v>
      </c>
      <c r="F24" s="2"/>
      <c r="H24" s="2">
        <v>49.9473</v>
      </c>
      <c r="I24">
        <v>611728</v>
      </c>
      <c r="J24" s="7">
        <f aca="true" t="shared" si="4" ref="J24:J31">(C4-E24)/C4*100+(D24-B4)*10</f>
        <v>23.44670460601681</v>
      </c>
      <c r="K24" s="7">
        <f aca="true" t="shared" si="5" ref="K24:K31">(G4-I24)/G4*100+(H24-F4)*10</f>
        <v>24.494046238437903</v>
      </c>
    </row>
    <row r="25" spans="4:11" ht="12.75">
      <c r="D25">
        <v>44.21</v>
      </c>
      <c r="E25">
        <v>7179.11</v>
      </c>
      <c r="F25" s="2"/>
      <c r="H25" s="2">
        <v>46.325</v>
      </c>
      <c r="I25">
        <v>504064</v>
      </c>
      <c r="J25" s="7">
        <f t="shared" si="4"/>
        <v>18.20894913228069</v>
      </c>
      <c r="K25" s="7">
        <f t="shared" si="5"/>
        <v>19.72576016715934</v>
      </c>
    </row>
    <row r="26" spans="4:11" ht="12.75">
      <c r="D26">
        <v>40.67</v>
      </c>
      <c r="E26">
        <v>4858.37</v>
      </c>
      <c r="F26" s="2"/>
      <c r="H26" s="2">
        <v>42.6754</v>
      </c>
      <c r="I26">
        <v>404096</v>
      </c>
      <c r="J26" s="7">
        <f t="shared" si="4"/>
        <v>13.637365813377427</v>
      </c>
      <c r="K26" s="7">
        <f t="shared" si="5"/>
        <v>15.160962738971234</v>
      </c>
    </row>
    <row r="27" spans="4:11" ht="12.75">
      <c r="D27">
        <v>37.27</v>
      </c>
      <c r="E27">
        <v>3093.14</v>
      </c>
      <c r="F27" s="2"/>
      <c r="H27" s="2">
        <v>39.0854</v>
      </c>
      <c r="I27">
        <v>314760</v>
      </c>
      <c r="J27" s="7">
        <f t="shared" si="4"/>
        <v>10.423545733707204</v>
      </c>
      <c r="K27" s="7">
        <f t="shared" si="5"/>
        <v>11.200180505415185</v>
      </c>
    </row>
    <row r="28" spans="4:11" ht="12.75">
      <c r="D28">
        <v>33.93</v>
      </c>
      <c r="E28">
        <v>1800.28</v>
      </c>
      <c r="F28" s="2"/>
      <c r="H28" s="2">
        <v>35.5316</v>
      </c>
      <c r="I28">
        <v>235296</v>
      </c>
      <c r="J28" s="7">
        <f t="shared" si="4"/>
        <v>8.909340759864202</v>
      </c>
      <c r="K28" s="7">
        <f t="shared" si="5"/>
        <v>8.03452076038017</v>
      </c>
    </row>
    <row r="29" spans="4:11" ht="12.75">
      <c r="D29">
        <v>30.65</v>
      </c>
      <c r="E29">
        <v>944.39</v>
      </c>
      <c r="F29" s="2"/>
      <c r="H29" s="2">
        <v>32.1062</v>
      </c>
      <c r="I29">
        <v>170392</v>
      </c>
      <c r="J29" s="7">
        <f t="shared" si="4"/>
        <v>8.146345518199041</v>
      </c>
      <c r="K29" s="7">
        <f t="shared" si="5"/>
        <v>6.142473568087533</v>
      </c>
    </row>
    <row r="30" spans="4:11" ht="12.75">
      <c r="D30">
        <v>27.51</v>
      </c>
      <c r="E30">
        <v>451.08</v>
      </c>
      <c r="F30" s="2"/>
      <c r="H30" s="2">
        <v>28.7253</v>
      </c>
      <c r="I30">
        <v>115800</v>
      </c>
      <c r="J30" s="7">
        <f t="shared" si="4"/>
        <v>8.459269051638262</v>
      </c>
      <c r="K30" s="7">
        <f t="shared" si="5"/>
        <v>9.360300351582135</v>
      </c>
    </row>
    <row r="31" spans="4:11" ht="12.75">
      <c r="D31">
        <v>24.45</v>
      </c>
      <c r="E31">
        <v>216.99</v>
      </c>
      <c r="F31" s="2"/>
      <c r="H31" s="2">
        <v>25.5627</v>
      </c>
      <c r="I31">
        <v>73888</v>
      </c>
      <c r="J31" s="7">
        <f t="shared" si="4"/>
        <v>11.475173420956539</v>
      </c>
      <c r="K31" s="7">
        <f t="shared" si="5"/>
        <v>5.512628513030128</v>
      </c>
    </row>
    <row r="32" spans="6:11" ht="12.75">
      <c r="F32" s="2"/>
      <c r="H32" s="2"/>
      <c r="I32" t="s">
        <v>21</v>
      </c>
      <c r="J32">
        <v>16.29</v>
      </c>
      <c r="K32" s="7">
        <v>17.65</v>
      </c>
    </row>
    <row r="33" spans="6:11" ht="12.75">
      <c r="F33" s="2"/>
      <c r="H33" s="2"/>
      <c r="I33" t="s">
        <v>22</v>
      </c>
      <c r="J33">
        <v>9.03</v>
      </c>
      <c r="K33">
        <v>7.45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="80" zoomScaleNormal="80" workbookViewId="0" topLeftCell="A34">
      <selection activeCell="V34" sqref="V34:V36"/>
    </sheetView>
  </sheetViews>
  <sheetFormatPr defaultColWidth="11.421875" defaultRowHeight="12.75"/>
  <cols>
    <col min="1" max="16384" width="9.140625" style="0" customWidth="1"/>
  </cols>
  <sheetData>
    <row r="1" spans="2:12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</row>
    <row r="2" spans="2:12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</row>
    <row r="3" spans="2:8" ht="12.75">
      <c r="B3" s="1" t="s">
        <v>2</v>
      </c>
      <c r="F3" s="2"/>
      <c r="H3" s="2"/>
    </row>
    <row r="4" spans="1:11" ht="12.75">
      <c r="A4">
        <v>0</v>
      </c>
      <c r="B4">
        <v>47.95</v>
      </c>
      <c r="C4">
        <v>2809.68</v>
      </c>
      <c r="D4">
        <v>48</v>
      </c>
      <c r="E4">
        <v>2348.79</v>
      </c>
      <c r="F4" s="2">
        <v>49.8427</v>
      </c>
      <c r="G4">
        <v>565000</v>
      </c>
      <c r="H4" s="2">
        <v>49.9744</v>
      </c>
      <c r="I4">
        <v>438472</v>
      </c>
      <c r="J4" s="7">
        <f aca="true" t="shared" si="0" ref="J4:J11">(C4-E4)/C4*100+(D4-B4)*10</f>
        <v>16.903647390450125</v>
      </c>
      <c r="K4" s="7">
        <f aca="true" t="shared" si="1" ref="K4:K11">(G4-I4)/G4*100+(H4-F4)*10</f>
        <v>23.71133628318586</v>
      </c>
    </row>
    <row r="5" spans="1:11" ht="12.75">
      <c r="A5">
        <v>4</v>
      </c>
      <c r="B5">
        <v>44.53</v>
      </c>
      <c r="C5">
        <v>1525.7</v>
      </c>
      <c r="D5">
        <v>44.59</v>
      </c>
      <c r="E5">
        <v>1292.7</v>
      </c>
      <c r="F5" s="2">
        <v>46.3445</v>
      </c>
      <c r="G5">
        <v>417000</v>
      </c>
      <c r="H5" s="2">
        <v>46.4612</v>
      </c>
      <c r="I5">
        <v>338496</v>
      </c>
      <c r="J5" s="7">
        <f t="shared" si="0"/>
        <v>15.87167857376944</v>
      </c>
      <c r="K5" s="7">
        <f t="shared" si="1"/>
        <v>19.992899280575553</v>
      </c>
    </row>
    <row r="6" spans="1:11" ht="12.75">
      <c r="A6">
        <v>8</v>
      </c>
      <c r="B6">
        <v>41.51</v>
      </c>
      <c r="C6">
        <v>903.1</v>
      </c>
      <c r="D6">
        <v>41.54</v>
      </c>
      <c r="E6">
        <v>792.6</v>
      </c>
      <c r="F6" s="2">
        <v>43.1429</v>
      </c>
      <c r="G6">
        <v>305456</v>
      </c>
      <c r="H6" s="2">
        <v>43.2018</v>
      </c>
      <c r="I6">
        <v>259936</v>
      </c>
      <c r="J6" s="7">
        <f t="shared" si="0"/>
        <v>12.535632820285695</v>
      </c>
      <c r="K6" s="7">
        <f t="shared" si="1"/>
        <v>15.491309989000063</v>
      </c>
    </row>
    <row r="7" spans="1:11" ht="12.75">
      <c r="A7">
        <v>12</v>
      </c>
      <c r="B7">
        <v>38.52</v>
      </c>
      <c r="C7">
        <v>564.68</v>
      </c>
      <c r="D7">
        <v>38.57</v>
      </c>
      <c r="E7">
        <v>517.56</v>
      </c>
      <c r="F7" s="2">
        <v>39.9029</v>
      </c>
      <c r="G7">
        <v>220512</v>
      </c>
      <c r="H7" s="2">
        <v>39.9568</v>
      </c>
      <c r="I7">
        <v>196352</v>
      </c>
      <c r="J7" s="7">
        <f t="shared" si="0"/>
        <v>8.844549125168209</v>
      </c>
      <c r="K7" s="7">
        <f t="shared" si="1"/>
        <v>11.49531983746915</v>
      </c>
    </row>
    <row r="8" spans="1:11" ht="12.75">
      <c r="A8">
        <v>16</v>
      </c>
      <c r="B8">
        <v>35.57</v>
      </c>
      <c r="C8">
        <v>348.31</v>
      </c>
      <c r="D8">
        <v>35.6</v>
      </c>
      <c r="E8">
        <v>329.75</v>
      </c>
      <c r="F8" s="2">
        <v>36.7686</v>
      </c>
      <c r="G8">
        <v>155952</v>
      </c>
      <c r="H8" s="2">
        <v>36.8612</v>
      </c>
      <c r="I8">
        <v>142424</v>
      </c>
      <c r="J8" s="7">
        <f t="shared" si="0"/>
        <v>5.628586603887354</v>
      </c>
      <c r="K8" s="7">
        <f t="shared" si="1"/>
        <v>9.600463937621805</v>
      </c>
    </row>
    <row r="9" spans="1:11" ht="12.75">
      <c r="A9">
        <v>20</v>
      </c>
      <c r="B9">
        <v>32.62</v>
      </c>
      <c r="C9">
        <v>206.02</v>
      </c>
      <c r="D9">
        <v>32.66</v>
      </c>
      <c r="E9">
        <v>199.6</v>
      </c>
      <c r="F9" s="2">
        <v>33.7542</v>
      </c>
      <c r="G9">
        <v>108784</v>
      </c>
      <c r="H9" s="2">
        <v>33.7809</v>
      </c>
      <c r="I9">
        <v>101840</v>
      </c>
      <c r="J9" s="7">
        <f t="shared" si="0"/>
        <v>3.5162023104552946</v>
      </c>
      <c r="K9" s="7">
        <f t="shared" si="1"/>
        <v>6.650291660538368</v>
      </c>
    </row>
    <row r="10" spans="1:11" ht="12.75">
      <c r="A10">
        <v>24</v>
      </c>
      <c r="B10">
        <v>29.71</v>
      </c>
      <c r="C10">
        <v>115.69</v>
      </c>
      <c r="D10">
        <v>29.74</v>
      </c>
      <c r="E10">
        <v>113.81</v>
      </c>
      <c r="F10" s="2">
        <v>30.6751</v>
      </c>
      <c r="G10">
        <v>75016</v>
      </c>
      <c r="H10" s="2">
        <v>30.7445</v>
      </c>
      <c r="I10">
        <v>70000</v>
      </c>
      <c r="J10" s="7">
        <f t="shared" si="0"/>
        <v>1.9250324142103619</v>
      </c>
      <c r="K10" s="7">
        <f t="shared" si="1"/>
        <v>7.380573530980039</v>
      </c>
    </row>
    <row r="11" spans="1:11" ht="12.75">
      <c r="A11">
        <v>28</v>
      </c>
      <c r="B11">
        <v>26.78</v>
      </c>
      <c r="C11">
        <v>61.28</v>
      </c>
      <c r="D11">
        <v>26.82</v>
      </c>
      <c r="E11">
        <v>61.12</v>
      </c>
      <c r="F11" s="2">
        <v>27.6111</v>
      </c>
      <c r="G11">
        <v>47432</v>
      </c>
      <c r="H11" s="2">
        <v>27.6778</v>
      </c>
      <c r="I11">
        <v>46472</v>
      </c>
      <c r="J11" s="7">
        <f t="shared" si="0"/>
        <v>0.6610966057441228</v>
      </c>
      <c r="K11" s="7">
        <f t="shared" si="1"/>
        <v>2.6909500758981366</v>
      </c>
    </row>
    <row r="12" spans="6:11" ht="12.75">
      <c r="F12" s="2"/>
      <c r="H12" s="2"/>
      <c r="I12" t="s">
        <v>21</v>
      </c>
      <c r="J12" s="1">
        <v>14.27</v>
      </c>
      <c r="K12" s="1">
        <v>17.66</v>
      </c>
    </row>
    <row r="13" spans="3:11" ht="12.75">
      <c r="C13" t="s">
        <v>3</v>
      </c>
      <c r="E13" s="2"/>
      <c r="F13" s="2"/>
      <c r="H13" s="2"/>
      <c r="I13" t="s">
        <v>22</v>
      </c>
      <c r="J13" s="1">
        <v>3.15</v>
      </c>
      <c r="K13" s="1">
        <v>6.92</v>
      </c>
    </row>
    <row r="14" spans="2:11" ht="12.75">
      <c r="B14">
        <v>47.96</v>
      </c>
      <c r="C14">
        <v>187306</v>
      </c>
      <c r="D14">
        <v>47.98</v>
      </c>
      <c r="E14">
        <v>157428</v>
      </c>
      <c r="F14" s="2">
        <v>49.8427</v>
      </c>
      <c r="G14">
        <v>565000</v>
      </c>
      <c r="H14">
        <v>49.97</v>
      </c>
      <c r="I14">
        <v>439776</v>
      </c>
      <c r="J14" s="7">
        <f aca="true" t="shared" si="2" ref="J14:J21">(C14-E14)/C14*100+(D14-B14)*10</f>
        <v>16.15143775426304</v>
      </c>
      <c r="K14" s="7">
        <f aca="true" t="shared" si="3" ref="K14:K21">(G14-I14)/G14*100+(H14-F14)*10</f>
        <v>23.43653982300883</v>
      </c>
    </row>
    <row r="15" spans="2:11" ht="12.75">
      <c r="B15">
        <v>44.54</v>
      </c>
      <c r="C15">
        <v>101708</v>
      </c>
      <c r="D15">
        <v>44.55</v>
      </c>
      <c r="E15">
        <v>87189</v>
      </c>
      <c r="F15" s="2">
        <v>46.3445</v>
      </c>
      <c r="G15">
        <v>417000</v>
      </c>
      <c r="H15">
        <v>46.46</v>
      </c>
      <c r="I15">
        <v>339392</v>
      </c>
      <c r="J15" s="7">
        <f t="shared" si="2"/>
        <v>14.375179926849393</v>
      </c>
      <c r="K15" s="7">
        <f t="shared" si="3"/>
        <v>19.766031175059997</v>
      </c>
    </row>
    <row r="16" spans="2:11" ht="12.75">
      <c r="B16">
        <v>41.51</v>
      </c>
      <c r="C16">
        <v>60236</v>
      </c>
      <c r="D16">
        <v>41.51</v>
      </c>
      <c r="E16">
        <v>53918</v>
      </c>
      <c r="F16" s="2">
        <v>43.1429</v>
      </c>
      <c r="G16">
        <v>305456</v>
      </c>
      <c r="H16">
        <v>43.21</v>
      </c>
      <c r="I16">
        <v>261104</v>
      </c>
      <c r="J16" s="7">
        <f t="shared" si="2"/>
        <v>10.488744272528058</v>
      </c>
      <c r="K16" s="7">
        <f t="shared" si="3"/>
        <v>15.190930857472143</v>
      </c>
    </row>
    <row r="17" spans="2:11" ht="12.75">
      <c r="B17">
        <v>38.54</v>
      </c>
      <c r="C17">
        <v>37640</v>
      </c>
      <c r="D17">
        <v>38.53</v>
      </c>
      <c r="E17">
        <v>35394</v>
      </c>
      <c r="F17" s="2">
        <v>39.9029</v>
      </c>
      <c r="G17">
        <v>220512</v>
      </c>
      <c r="H17">
        <v>39.99</v>
      </c>
      <c r="I17">
        <v>197376</v>
      </c>
      <c r="J17" s="7">
        <f t="shared" si="2"/>
        <v>5.867056323060594</v>
      </c>
      <c r="K17" s="7">
        <f t="shared" si="3"/>
        <v>11.362946016543312</v>
      </c>
    </row>
    <row r="18" spans="2:11" ht="12.75">
      <c r="B18">
        <v>35.58</v>
      </c>
      <c r="C18">
        <v>23216</v>
      </c>
      <c r="D18">
        <v>35.58</v>
      </c>
      <c r="E18">
        <v>22481</v>
      </c>
      <c r="F18" s="2">
        <v>36.7686</v>
      </c>
      <c r="G18">
        <v>155952</v>
      </c>
      <c r="H18">
        <v>36.85</v>
      </c>
      <c r="I18">
        <v>144192</v>
      </c>
      <c r="J18" s="7">
        <f t="shared" si="2"/>
        <v>3.16592005513439</v>
      </c>
      <c r="K18" s="7">
        <f t="shared" si="3"/>
        <v>8.354781779008947</v>
      </c>
    </row>
    <row r="19" spans="2:11" ht="12.75">
      <c r="B19">
        <v>32.62</v>
      </c>
      <c r="C19">
        <v>13729</v>
      </c>
      <c r="D19">
        <v>32.64</v>
      </c>
      <c r="E19">
        <v>13523</v>
      </c>
      <c r="F19" s="2">
        <v>33.7542</v>
      </c>
      <c r="G19">
        <v>108784</v>
      </c>
      <c r="H19">
        <v>33.77</v>
      </c>
      <c r="I19">
        <v>103560</v>
      </c>
      <c r="J19" s="7">
        <f t="shared" si="2"/>
        <v>1.7004734503605818</v>
      </c>
      <c r="K19" s="7">
        <f t="shared" si="3"/>
        <v>4.9601767907045735</v>
      </c>
    </row>
    <row r="20" spans="2:11" ht="12.75">
      <c r="B20">
        <v>29.73</v>
      </c>
      <c r="C20">
        <v>7722</v>
      </c>
      <c r="D20">
        <v>29.76</v>
      </c>
      <c r="E20">
        <v>7667</v>
      </c>
      <c r="F20" s="2">
        <v>30.6751</v>
      </c>
      <c r="G20">
        <v>75016</v>
      </c>
      <c r="H20">
        <v>30.75</v>
      </c>
      <c r="I20">
        <v>71368</v>
      </c>
      <c r="J20" s="7">
        <f t="shared" si="2"/>
        <v>1.0122507122507236</v>
      </c>
      <c r="K20" s="7">
        <f t="shared" si="3"/>
        <v>5.611962567985492</v>
      </c>
    </row>
    <row r="21" spans="2:11" ht="12.75">
      <c r="B21">
        <v>26.8</v>
      </c>
      <c r="C21">
        <v>4080</v>
      </c>
      <c r="D21">
        <v>26.8</v>
      </c>
      <c r="E21">
        <v>4091</v>
      </c>
      <c r="F21" s="2">
        <v>27.6111</v>
      </c>
      <c r="G21">
        <v>47432</v>
      </c>
      <c r="H21">
        <v>27.67</v>
      </c>
      <c r="I21">
        <v>47064</v>
      </c>
      <c r="J21" s="7">
        <f t="shared" si="2"/>
        <v>-0.2696078431372549</v>
      </c>
      <c r="K21" s="7">
        <f t="shared" si="3"/>
        <v>1.3648475290942952</v>
      </c>
    </row>
    <row r="22" spans="9:11" ht="12.75">
      <c r="I22" t="s">
        <v>21</v>
      </c>
      <c r="J22" s="7">
        <v>12.52</v>
      </c>
      <c r="K22" s="7">
        <v>17.43</v>
      </c>
    </row>
    <row r="23" spans="3:11" ht="12.75">
      <c r="C23" t="s">
        <v>14</v>
      </c>
      <c r="F23" s="2"/>
      <c r="H23" s="2"/>
      <c r="I23" t="s">
        <v>22</v>
      </c>
      <c r="J23">
        <v>1.79</v>
      </c>
      <c r="K23">
        <v>5.3</v>
      </c>
    </row>
    <row r="24" spans="4:11" ht="12.75">
      <c r="D24">
        <v>48.04</v>
      </c>
      <c r="E24">
        <v>2362.58</v>
      </c>
      <c r="F24" s="2"/>
      <c r="H24" s="2">
        <v>49.8378</v>
      </c>
      <c r="I24">
        <v>460328</v>
      </c>
      <c r="J24" s="7">
        <f aca="true" t="shared" si="4" ref="J24:J31">(C4-E24)/C4*100+(D24-B4)*10</f>
        <v>16.81284416730727</v>
      </c>
      <c r="K24" s="7">
        <f aca="true" t="shared" si="5" ref="K24:K31">(G4-I24)/G4*100+(H24-F4)*10</f>
        <v>18.477017699115052</v>
      </c>
    </row>
    <row r="25" spans="4:11" ht="12.75">
      <c r="D25">
        <v>44.64</v>
      </c>
      <c r="E25">
        <v>1311.97</v>
      </c>
      <c r="F25" s="2"/>
      <c r="H25" s="2">
        <v>46.3443</v>
      </c>
      <c r="I25">
        <v>354792</v>
      </c>
      <c r="J25" s="7">
        <f t="shared" si="4"/>
        <v>15.108651766402302</v>
      </c>
      <c r="K25" s="7">
        <f t="shared" si="5"/>
        <v>14.915985611510797</v>
      </c>
    </row>
    <row r="26" spans="4:11" ht="12.75">
      <c r="D26">
        <v>41.56</v>
      </c>
      <c r="E26">
        <v>798.83</v>
      </c>
      <c r="F26" s="2"/>
      <c r="H26" s="2">
        <v>43.1358</v>
      </c>
      <c r="I26">
        <v>270832</v>
      </c>
      <c r="J26" s="7">
        <f t="shared" si="4"/>
        <v>12.045786734580929</v>
      </c>
      <c r="K26" s="7">
        <f t="shared" si="5"/>
        <v>11.264184118170924</v>
      </c>
    </row>
    <row r="27" spans="4:11" ht="12.75">
      <c r="D27">
        <v>38.57</v>
      </c>
      <c r="E27">
        <v>517.3</v>
      </c>
      <c r="F27" s="2"/>
      <c r="H27" s="2">
        <v>39.8984</v>
      </c>
      <c r="I27">
        <v>202152</v>
      </c>
      <c r="J27" s="7">
        <f t="shared" si="4"/>
        <v>8.890592902174655</v>
      </c>
      <c r="K27" s="7">
        <f t="shared" si="5"/>
        <v>8.281077492381366</v>
      </c>
    </row>
    <row r="28" spans="4:11" ht="12.75">
      <c r="D28">
        <v>35.6</v>
      </c>
      <c r="E28">
        <v>326.82</v>
      </c>
      <c r="F28" s="2"/>
      <c r="H28" s="2">
        <v>36.7637</v>
      </c>
      <c r="I28">
        <v>146384</v>
      </c>
      <c r="J28" s="7">
        <f t="shared" si="4"/>
        <v>6.4697912778846565</v>
      </c>
      <c r="K28" s="7">
        <f t="shared" si="5"/>
        <v>6.086221093669855</v>
      </c>
    </row>
    <row r="29" spans="4:11" ht="12.75">
      <c r="D29">
        <v>32.65</v>
      </c>
      <c r="E29">
        <v>195.99</v>
      </c>
      <c r="F29" s="2"/>
      <c r="H29" s="2">
        <v>33.7548</v>
      </c>
      <c r="I29">
        <v>103608</v>
      </c>
      <c r="J29" s="7">
        <f t="shared" si="4"/>
        <v>5.168459372876431</v>
      </c>
      <c r="K29" s="7">
        <f t="shared" si="5"/>
        <v>4.764052654802233</v>
      </c>
    </row>
    <row r="30" spans="4:11" ht="12.75">
      <c r="D30">
        <v>29.75</v>
      </c>
      <c r="E30">
        <v>110.94</v>
      </c>
      <c r="F30" s="2"/>
      <c r="H30" s="2">
        <v>30.6854</v>
      </c>
      <c r="I30">
        <v>69440</v>
      </c>
      <c r="J30" s="7">
        <f t="shared" si="4"/>
        <v>4.505799982712412</v>
      </c>
      <c r="K30" s="7">
        <f t="shared" si="5"/>
        <v>7.536080942732227</v>
      </c>
    </row>
    <row r="31" spans="4:11" ht="12.75">
      <c r="D31">
        <v>26.81</v>
      </c>
      <c r="E31">
        <v>58.68</v>
      </c>
      <c r="F31" s="2"/>
      <c r="H31" s="2">
        <v>27.6239</v>
      </c>
      <c r="I31">
        <v>45040</v>
      </c>
      <c r="J31" s="7">
        <f t="shared" si="4"/>
        <v>4.542819843342015</v>
      </c>
      <c r="K31" s="7">
        <f t="shared" si="5"/>
        <v>5.171008939112821</v>
      </c>
    </row>
    <row r="32" spans="6:11" ht="12.75">
      <c r="F32" s="2"/>
      <c r="H32" s="2"/>
      <c r="I32" t="s">
        <v>21</v>
      </c>
      <c r="J32" s="7">
        <v>13.93</v>
      </c>
      <c r="K32" s="7">
        <v>13.33</v>
      </c>
    </row>
    <row r="33" spans="6:13" ht="12.75">
      <c r="F33" s="2"/>
      <c r="H33" s="2"/>
      <c r="I33" t="s">
        <v>22</v>
      </c>
      <c r="J33">
        <v>5.31</v>
      </c>
      <c r="K33">
        <v>6.06</v>
      </c>
      <c r="M33" s="1"/>
    </row>
    <row r="34" ht="12.75">
      <c r="V34" s="1" t="s">
        <v>30</v>
      </c>
    </row>
    <row r="35" ht="12.75">
      <c r="V35" s="1" t="s">
        <v>28</v>
      </c>
    </row>
    <row r="36" ht="12.75">
      <c r="V36" s="1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workbookViewId="0" topLeftCell="A16">
      <selection activeCell="Q16" sqref="Q16:Q18"/>
    </sheetView>
  </sheetViews>
  <sheetFormatPr defaultColWidth="11.421875" defaultRowHeight="12.75"/>
  <cols>
    <col min="1" max="16384" width="9.140625" style="0" customWidth="1"/>
  </cols>
  <sheetData>
    <row r="1" spans="2:12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</row>
    <row r="2" spans="2:12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</row>
    <row r="3" spans="2:20" ht="12.75">
      <c r="B3" s="1" t="s">
        <v>12</v>
      </c>
      <c r="F3" s="2"/>
      <c r="H3" s="2"/>
      <c r="T3" s="2"/>
    </row>
    <row r="4" spans="1:20" ht="12.75">
      <c r="A4">
        <v>0</v>
      </c>
      <c r="B4">
        <v>47.86</v>
      </c>
      <c r="C4">
        <v>10999.02</v>
      </c>
      <c r="D4">
        <v>47.9</v>
      </c>
      <c r="E4">
        <v>8544.99</v>
      </c>
      <c r="F4" s="2">
        <v>49.8816</v>
      </c>
      <c r="G4">
        <v>651008</v>
      </c>
      <c r="H4" s="2">
        <v>50.1303</v>
      </c>
      <c r="I4">
        <v>494664</v>
      </c>
      <c r="J4" s="7">
        <f aca="true" t="shared" si="0" ref="J4:J11">(C4-E4)/C4*100+(D4-B4)*10</f>
        <v>22.711351374940673</v>
      </c>
      <c r="K4" s="7">
        <f aca="true" t="shared" si="1" ref="K4:K11">(G4-I4)/G4*100+(H4-F4)*10</f>
        <v>26.50268029885961</v>
      </c>
      <c r="T4" s="2"/>
    </row>
    <row r="5" spans="1:20" ht="12.75">
      <c r="A5">
        <v>4</v>
      </c>
      <c r="B5">
        <v>44.56</v>
      </c>
      <c r="C5">
        <v>7118.17</v>
      </c>
      <c r="D5">
        <v>44.58</v>
      </c>
      <c r="E5">
        <v>5882.49</v>
      </c>
      <c r="F5" s="2">
        <v>46.2673</v>
      </c>
      <c r="G5">
        <v>485448</v>
      </c>
      <c r="H5" s="2">
        <v>46.439</v>
      </c>
      <c r="I5">
        <v>388240</v>
      </c>
      <c r="J5" s="7">
        <f t="shared" si="0"/>
        <v>17.559517965994033</v>
      </c>
      <c r="K5" s="7">
        <f t="shared" si="1"/>
        <v>21.74138984196043</v>
      </c>
      <c r="T5" s="2"/>
    </row>
    <row r="6" spans="1:20" ht="12.75">
      <c r="A6">
        <v>8</v>
      </c>
      <c r="B6">
        <v>41.22</v>
      </c>
      <c r="C6">
        <v>4399.6</v>
      </c>
      <c r="D6">
        <v>41.23</v>
      </c>
      <c r="E6">
        <v>3854.65</v>
      </c>
      <c r="F6" s="2">
        <v>42.7494</v>
      </c>
      <c r="G6">
        <v>355368</v>
      </c>
      <c r="H6" s="2">
        <v>42.8961</v>
      </c>
      <c r="I6">
        <v>299384</v>
      </c>
      <c r="J6" s="7">
        <f t="shared" si="0"/>
        <v>12.48635330484588</v>
      </c>
      <c r="K6" s="7">
        <f t="shared" si="1"/>
        <v>17.220810134846086</v>
      </c>
      <c r="T6" s="2"/>
    </row>
    <row r="7" spans="1:20" ht="12.75">
      <c r="A7">
        <v>12</v>
      </c>
      <c r="B7">
        <v>38</v>
      </c>
      <c r="C7">
        <v>2611.71</v>
      </c>
      <c r="D7">
        <v>38.01</v>
      </c>
      <c r="E7">
        <v>2396.72</v>
      </c>
      <c r="F7" s="2">
        <v>39.3358</v>
      </c>
      <c r="G7">
        <v>254272</v>
      </c>
      <c r="H7" s="2">
        <v>39.4372</v>
      </c>
      <c r="I7">
        <v>223648</v>
      </c>
      <c r="J7" s="7">
        <f t="shared" si="0"/>
        <v>8.331771521340414</v>
      </c>
      <c r="K7" s="7">
        <f t="shared" si="1"/>
        <v>13.057795620437938</v>
      </c>
      <c r="T7" s="2"/>
    </row>
    <row r="8" spans="1:20" ht="12.75">
      <c r="A8">
        <v>16</v>
      </c>
      <c r="B8">
        <v>34.85</v>
      </c>
      <c r="C8">
        <v>1442.49</v>
      </c>
      <c r="D8">
        <v>34.86</v>
      </c>
      <c r="E8">
        <v>1368.7</v>
      </c>
      <c r="F8" s="2">
        <v>36.014</v>
      </c>
      <c r="G8">
        <v>176640</v>
      </c>
      <c r="H8" s="2">
        <v>36.0999</v>
      </c>
      <c r="I8">
        <v>160448</v>
      </c>
      <c r="J8" s="7">
        <f t="shared" si="0"/>
        <v>5.215460072513478</v>
      </c>
      <c r="K8" s="7">
        <f t="shared" si="1"/>
        <v>10.025666666666618</v>
      </c>
      <c r="T8" s="2"/>
    </row>
    <row r="9" spans="1:20" ht="12.75">
      <c r="A9">
        <v>20</v>
      </c>
      <c r="B9">
        <v>31.82</v>
      </c>
      <c r="C9">
        <v>729.48</v>
      </c>
      <c r="D9">
        <v>31.83</v>
      </c>
      <c r="E9">
        <v>709.37</v>
      </c>
      <c r="F9" s="2">
        <v>32.8855</v>
      </c>
      <c r="G9">
        <v>120936</v>
      </c>
      <c r="H9" s="2">
        <v>32.9385</v>
      </c>
      <c r="I9">
        <v>112728</v>
      </c>
      <c r="J9" s="7">
        <f t="shared" si="0"/>
        <v>2.8567582387453894</v>
      </c>
      <c r="K9" s="7">
        <f t="shared" si="1"/>
        <v>7.317060924786637</v>
      </c>
      <c r="T9" s="2"/>
    </row>
    <row r="10" spans="1:20" ht="12.75">
      <c r="A10">
        <v>24</v>
      </c>
      <c r="B10">
        <v>29.02</v>
      </c>
      <c r="C10">
        <v>353.86</v>
      </c>
      <c r="D10">
        <v>29.02</v>
      </c>
      <c r="E10">
        <v>350.37</v>
      </c>
      <c r="F10" s="2">
        <v>29.7499</v>
      </c>
      <c r="G10">
        <v>78616</v>
      </c>
      <c r="H10" s="2">
        <v>29.8103</v>
      </c>
      <c r="I10">
        <v>74648</v>
      </c>
      <c r="J10" s="7">
        <f t="shared" si="0"/>
        <v>0.9862657548182923</v>
      </c>
      <c r="K10" s="7">
        <f t="shared" si="1"/>
        <v>5.651318611987395</v>
      </c>
      <c r="T10" s="2"/>
    </row>
    <row r="11" spans="1:20" ht="12.75">
      <c r="A11">
        <v>28</v>
      </c>
      <c r="B11">
        <v>26.35</v>
      </c>
      <c r="C11">
        <v>178.27</v>
      </c>
      <c r="D11">
        <v>26.37</v>
      </c>
      <c r="E11">
        <v>178.07</v>
      </c>
      <c r="F11" s="2">
        <v>26.8379</v>
      </c>
      <c r="G11">
        <v>45808</v>
      </c>
      <c r="H11" s="2">
        <v>26.8895</v>
      </c>
      <c r="I11">
        <v>45560</v>
      </c>
      <c r="J11" s="7">
        <f t="shared" si="0"/>
        <v>0.3121893756661297</v>
      </c>
      <c r="K11" s="7">
        <f t="shared" si="1"/>
        <v>1.0573901501921115</v>
      </c>
      <c r="R11" s="2"/>
      <c r="T11" s="2"/>
    </row>
    <row r="12" spans="6:11" ht="12.75">
      <c r="F12" s="2"/>
      <c r="H12" s="2"/>
      <c r="I12" t="s">
        <v>21</v>
      </c>
      <c r="J12" s="1">
        <v>15.33</v>
      </c>
      <c r="K12" s="1">
        <v>19.21</v>
      </c>
    </row>
    <row r="13" spans="3:11" ht="12.75">
      <c r="C13" t="s">
        <v>3</v>
      </c>
      <c r="F13" s="2"/>
      <c r="H13" s="2"/>
      <c r="I13" t="s">
        <v>22</v>
      </c>
      <c r="J13" s="1">
        <v>2.34</v>
      </c>
      <c r="K13" s="1">
        <v>6.53</v>
      </c>
    </row>
    <row r="14" spans="2:11" ht="12.75">
      <c r="B14">
        <v>47.86</v>
      </c>
      <c r="C14">
        <v>366629</v>
      </c>
      <c r="D14">
        <v>47.89</v>
      </c>
      <c r="E14">
        <v>289029</v>
      </c>
      <c r="F14" s="2">
        <v>49.8816</v>
      </c>
      <c r="G14">
        <v>651008</v>
      </c>
      <c r="H14">
        <v>50.1</v>
      </c>
      <c r="I14">
        <v>503768</v>
      </c>
      <c r="J14" s="7">
        <f aca="true" t="shared" si="2" ref="J14:J21">(C14-E14)/C14*100+(D14-B14)*10</f>
        <v>21.46581066964153</v>
      </c>
      <c r="K14" s="7">
        <f aca="true" t="shared" si="3" ref="K14:K21">(G14-I14)/G14*100+(H14-F14)*10</f>
        <v>24.801233582383038</v>
      </c>
    </row>
    <row r="15" spans="2:11" ht="12.75">
      <c r="B15">
        <v>44.56</v>
      </c>
      <c r="C15">
        <v>237267</v>
      </c>
      <c r="D15">
        <v>44.58</v>
      </c>
      <c r="E15">
        <v>200686</v>
      </c>
      <c r="F15" s="2">
        <v>46.2673</v>
      </c>
      <c r="G15">
        <v>485448</v>
      </c>
      <c r="H15">
        <v>46.42</v>
      </c>
      <c r="I15">
        <v>394256</v>
      </c>
      <c r="J15" s="7">
        <f t="shared" si="2"/>
        <v>15.617651843703467</v>
      </c>
      <c r="K15" s="7">
        <f t="shared" si="3"/>
        <v>20.312122196404175</v>
      </c>
    </row>
    <row r="16" spans="2:17" ht="12.75">
      <c r="B16">
        <v>41.22</v>
      </c>
      <c r="C16">
        <v>146679</v>
      </c>
      <c r="D16">
        <v>41.23</v>
      </c>
      <c r="E16">
        <v>132529</v>
      </c>
      <c r="F16" s="2">
        <v>42.7494</v>
      </c>
      <c r="G16">
        <v>355368</v>
      </c>
      <c r="H16">
        <v>42.87</v>
      </c>
      <c r="I16">
        <v>302952</v>
      </c>
      <c r="J16" s="7">
        <f t="shared" si="2"/>
        <v>9.746916054786281</v>
      </c>
      <c r="K16" s="7">
        <f t="shared" si="3"/>
        <v>15.955780509218574</v>
      </c>
      <c r="Q16" s="1" t="s">
        <v>30</v>
      </c>
    </row>
    <row r="17" spans="2:17" ht="12.75">
      <c r="B17">
        <v>38</v>
      </c>
      <c r="C17">
        <v>87052</v>
      </c>
      <c r="D17">
        <v>38</v>
      </c>
      <c r="E17">
        <v>82494</v>
      </c>
      <c r="F17" s="2">
        <v>39.3358</v>
      </c>
      <c r="G17">
        <v>254272</v>
      </c>
      <c r="H17">
        <v>39.43</v>
      </c>
      <c r="I17">
        <v>226728</v>
      </c>
      <c r="J17" s="7">
        <f t="shared" si="2"/>
        <v>5.23595092588338</v>
      </c>
      <c r="K17" s="7">
        <f t="shared" si="3"/>
        <v>11.774494336773227</v>
      </c>
      <c r="Q17" s="1" t="s">
        <v>28</v>
      </c>
    </row>
    <row r="18" spans="2:17" ht="12.75">
      <c r="B18">
        <v>34.85</v>
      </c>
      <c r="C18">
        <v>48077</v>
      </c>
      <c r="D18">
        <v>34.85</v>
      </c>
      <c r="E18">
        <v>47013</v>
      </c>
      <c r="F18" s="2">
        <v>36.014</v>
      </c>
      <c r="G18">
        <v>176640</v>
      </c>
      <c r="H18">
        <v>36.11</v>
      </c>
      <c r="I18">
        <v>163088</v>
      </c>
      <c r="J18" s="7">
        <f t="shared" si="2"/>
        <v>2.2131164590136656</v>
      </c>
      <c r="K18" s="7">
        <f t="shared" si="3"/>
        <v>8.632101449275329</v>
      </c>
      <c r="Q18" s="1" t="s">
        <v>16</v>
      </c>
    </row>
    <row r="19" spans="2:11" ht="12.75">
      <c r="B19">
        <v>31.82</v>
      </c>
      <c r="C19">
        <v>24310</v>
      </c>
      <c r="D19">
        <v>31.82</v>
      </c>
      <c r="E19">
        <v>24015</v>
      </c>
      <c r="F19" s="2">
        <v>32.8855</v>
      </c>
      <c r="G19">
        <v>120936</v>
      </c>
      <c r="H19">
        <v>32.94</v>
      </c>
      <c r="I19">
        <v>114488</v>
      </c>
      <c r="J19" s="7">
        <f t="shared" si="2"/>
        <v>1.2134923899629784</v>
      </c>
      <c r="K19" s="7">
        <f t="shared" si="3"/>
        <v>5.876745716742713</v>
      </c>
    </row>
    <row r="20" spans="2:11" ht="12.75">
      <c r="B20">
        <v>29.02</v>
      </c>
      <c r="C20">
        <v>11787</v>
      </c>
      <c r="D20">
        <v>29.02</v>
      </c>
      <c r="E20">
        <v>11723</v>
      </c>
      <c r="F20" s="2">
        <v>29.7499</v>
      </c>
      <c r="G20">
        <v>78616</v>
      </c>
      <c r="H20">
        <v>29.82</v>
      </c>
      <c r="I20">
        <v>75120</v>
      </c>
      <c r="J20" s="7">
        <f t="shared" si="2"/>
        <v>0.542971069822686</v>
      </c>
      <c r="K20" s="7">
        <f t="shared" si="3"/>
        <v>5.147931922255013</v>
      </c>
    </row>
    <row r="21" spans="2:11" ht="12.75">
      <c r="B21">
        <v>26.35</v>
      </c>
      <c r="C21">
        <v>5937</v>
      </c>
      <c r="D21">
        <v>26.36</v>
      </c>
      <c r="E21">
        <v>5925</v>
      </c>
      <c r="F21" s="2">
        <v>26.8379</v>
      </c>
      <c r="G21">
        <v>45808</v>
      </c>
      <c r="H21">
        <v>26.87</v>
      </c>
      <c r="I21">
        <v>45576</v>
      </c>
      <c r="J21" s="7">
        <f t="shared" si="2"/>
        <v>0.3021222839817891</v>
      </c>
      <c r="K21" s="7">
        <f t="shared" si="3"/>
        <v>0.8274617534055166</v>
      </c>
    </row>
    <row r="22" spans="9:11" ht="12.75">
      <c r="I22" t="s">
        <v>21</v>
      </c>
      <c r="J22" s="7">
        <v>13.06</v>
      </c>
      <c r="K22" s="7">
        <v>17.89</v>
      </c>
    </row>
    <row r="23" spans="3:11" ht="12.75">
      <c r="C23" t="s">
        <v>14</v>
      </c>
      <c r="F23" s="2"/>
      <c r="H23" s="2"/>
      <c r="I23" t="s">
        <v>22</v>
      </c>
      <c r="J23">
        <v>1.03</v>
      </c>
      <c r="K23">
        <v>5.57</v>
      </c>
    </row>
    <row r="24" spans="3:11" ht="12.75">
      <c r="C24" s="1"/>
      <c r="D24">
        <v>47.89</v>
      </c>
      <c r="E24">
        <v>8659.1</v>
      </c>
      <c r="F24" s="2"/>
      <c r="H24" s="2">
        <v>49.8816</v>
      </c>
      <c r="I24">
        <v>525112</v>
      </c>
      <c r="J24" s="7">
        <f aca="true" t="shared" si="4" ref="J24:J31">(C4-E24)/C4*100+(D24-B4)*10</f>
        <v>21.573895310673144</v>
      </c>
      <c r="K24" s="7">
        <f aca="true" t="shared" si="5" ref="K24:K31">(G4-I24)/G4*100+(H24-F4)*10</f>
        <v>19.338625639009045</v>
      </c>
    </row>
    <row r="25" spans="4:11" ht="12.75">
      <c r="D25">
        <v>44.58</v>
      </c>
      <c r="E25">
        <v>5952.39</v>
      </c>
      <c r="F25" s="2"/>
      <c r="H25" s="2">
        <v>46.267</v>
      </c>
      <c r="I25">
        <v>412168</v>
      </c>
      <c r="J25" s="7">
        <f t="shared" si="4"/>
        <v>16.577523998443375</v>
      </c>
      <c r="K25" s="7">
        <f t="shared" si="5"/>
        <v>15.092334618743964</v>
      </c>
    </row>
    <row r="26" spans="4:11" ht="12.75">
      <c r="D26">
        <v>41.24</v>
      </c>
      <c r="E26">
        <v>3881.98</v>
      </c>
      <c r="F26" s="2"/>
      <c r="H26" s="2">
        <v>42.7437</v>
      </c>
      <c r="I26">
        <v>314864</v>
      </c>
      <c r="J26" s="7">
        <f t="shared" si="4"/>
        <v>11.965160469133597</v>
      </c>
      <c r="K26" s="7">
        <f t="shared" si="5"/>
        <v>11.340762319623556</v>
      </c>
    </row>
    <row r="27" spans="4:11" ht="12.75">
      <c r="D27">
        <v>38.02</v>
      </c>
      <c r="E27">
        <v>2388.66</v>
      </c>
      <c r="F27" s="2"/>
      <c r="H27" s="2">
        <v>39.3373</v>
      </c>
      <c r="I27">
        <v>233224</v>
      </c>
      <c r="J27" s="7">
        <f t="shared" si="4"/>
        <v>8.740381589073865</v>
      </c>
      <c r="K27" s="7">
        <f t="shared" si="5"/>
        <v>8.292749811225773</v>
      </c>
    </row>
    <row r="28" spans="4:11" ht="12.75">
      <c r="D28">
        <v>34.88</v>
      </c>
      <c r="E28">
        <v>1345.03</v>
      </c>
      <c r="F28" s="2"/>
      <c r="H28" s="2">
        <v>36.0163</v>
      </c>
      <c r="I28">
        <v>165320</v>
      </c>
      <c r="J28" s="7">
        <f t="shared" si="4"/>
        <v>7.056372661162309</v>
      </c>
      <c r="K28" s="7">
        <f t="shared" si="5"/>
        <v>6.431514492753604</v>
      </c>
    </row>
    <row r="29" spans="4:11" ht="12.75">
      <c r="D29">
        <v>31.85</v>
      </c>
      <c r="E29">
        <v>688.07</v>
      </c>
      <c r="F29" s="2"/>
      <c r="H29" s="2">
        <v>32.8724</v>
      </c>
      <c r="I29">
        <v>114688</v>
      </c>
      <c r="J29" s="7">
        <f t="shared" si="4"/>
        <v>5.976646378242043</v>
      </c>
      <c r="K29" s="7">
        <f t="shared" si="5"/>
        <v>5.035368988555916</v>
      </c>
    </row>
    <row r="30" spans="4:11" ht="12.75">
      <c r="D30">
        <v>29.02</v>
      </c>
      <c r="E30">
        <v>332.09</v>
      </c>
      <c r="F30" s="2"/>
      <c r="H30" s="2">
        <v>29.7223</v>
      </c>
      <c r="I30">
        <v>72880</v>
      </c>
      <c r="J30" s="7">
        <f t="shared" si="4"/>
        <v>6.152150568021262</v>
      </c>
      <c r="K30" s="7">
        <f t="shared" si="5"/>
        <v>7.0202246870866025</v>
      </c>
    </row>
    <row r="31" spans="4:11" ht="12.75">
      <c r="D31">
        <v>26.32</v>
      </c>
      <c r="E31">
        <v>162.42</v>
      </c>
      <c r="F31" s="2"/>
      <c r="H31" s="2">
        <v>26.8758</v>
      </c>
      <c r="I31">
        <v>43288</v>
      </c>
      <c r="J31" s="7">
        <f t="shared" si="4"/>
        <v>8.591008021540361</v>
      </c>
      <c r="K31" s="7">
        <f t="shared" si="5"/>
        <v>5.880222493887535</v>
      </c>
    </row>
    <row r="32" spans="6:11" ht="12.75">
      <c r="F32" s="2"/>
      <c r="H32" s="2"/>
      <c r="I32" t="s">
        <v>21</v>
      </c>
      <c r="J32">
        <v>14.66</v>
      </c>
      <c r="K32">
        <v>13.51</v>
      </c>
    </row>
    <row r="33" spans="6:11" ht="12.75">
      <c r="F33" s="2"/>
      <c r="H33" s="2"/>
      <c r="I33" t="s">
        <v>22</v>
      </c>
      <c r="J33">
        <v>6.65</v>
      </c>
      <c r="K33">
        <v>6.01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workbookViewId="0" topLeftCell="A1">
      <selection activeCell="Q1" sqref="Q1:Q3"/>
    </sheetView>
  </sheetViews>
  <sheetFormatPr defaultColWidth="11.421875" defaultRowHeight="12.75"/>
  <cols>
    <col min="1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13</v>
      </c>
      <c r="F3" s="2"/>
      <c r="H3" s="2"/>
      <c r="Q3" s="1" t="s">
        <v>16</v>
      </c>
    </row>
    <row r="4" spans="1:11" ht="12.75">
      <c r="A4">
        <v>0</v>
      </c>
      <c r="B4">
        <v>47.9</v>
      </c>
      <c r="C4" s="3">
        <v>6412.97</v>
      </c>
      <c r="D4">
        <v>47.92</v>
      </c>
      <c r="E4">
        <v>5194.88</v>
      </c>
      <c r="F4" s="2">
        <v>49.9205</v>
      </c>
      <c r="G4">
        <v>464696</v>
      </c>
      <c r="H4" s="2">
        <v>50.1419</v>
      </c>
      <c r="I4">
        <v>366064</v>
      </c>
      <c r="J4" s="7">
        <f aca="true" t="shared" si="0" ref="J4:J11">(C4-E4)/C4*100+(D4-B4)*10</f>
        <v>19.19416339075346</v>
      </c>
      <c r="K4" s="7">
        <f aca="true" t="shared" si="1" ref="K4:K11">(G4-I4)/G4*100+(H4-F4)*10</f>
        <v>23.439058963279248</v>
      </c>
    </row>
    <row r="5" spans="1:11" ht="12.75">
      <c r="A5">
        <v>4</v>
      </c>
      <c r="B5">
        <v>44.59</v>
      </c>
      <c r="C5" s="4">
        <v>4028.66</v>
      </c>
      <c r="D5">
        <v>44.6</v>
      </c>
      <c r="E5">
        <v>3408.92</v>
      </c>
      <c r="F5" s="2">
        <v>46.2212</v>
      </c>
      <c r="G5">
        <v>342848</v>
      </c>
      <c r="H5" s="2">
        <v>46.3979</v>
      </c>
      <c r="I5">
        <v>284456</v>
      </c>
      <c r="J5" s="7">
        <f t="shared" si="0"/>
        <v>15.483278807345346</v>
      </c>
      <c r="K5" s="7">
        <f t="shared" si="1"/>
        <v>18.798454172111224</v>
      </c>
    </row>
    <row r="6" spans="1:11" ht="12.75">
      <c r="A6">
        <v>8</v>
      </c>
      <c r="B6">
        <v>41.23</v>
      </c>
      <c r="C6" s="3">
        <v>2422.08</v>
      </c>
      <c r="D6">
        <v>41.24</v>
      </c>
      <c r="E6">
        <v>2138.94</v>
      </c>
      <c r="F6" s="2">
        <v>42.6688</v>
      </c>
      <c r="G6">
        <v>246840</v>
      </c>
      <c r="H6" s="2">
        <v>42.7633</v>
      </c>
      <c r="I6">
        <v>214208</v>
      </c>
      <c r="J6" s="7">
        <f t="shared" si="0"/>
        <v>11.789952437574362</v>
      </c>
      <c r="K6" s="7">
        <f t="shared" si="1"/>
        <v>14.164899530059994</v>
      </c>
    </row>
    <row r="7" spans="1:11" ht="12.75">
      <c r="A7">
        <v>12</v>
      </c>
      <c r="B7">
        <v>38.06</v>
      </c>
      <c r="C7" s="3">
        <v>1441</v>
      </c>
      <c r="D7">
        <v>38.07</v>
      </c>
      <c r="E7">
        <v>1322.52</v>
      </c>
      <c r="F7" s="2">
        <v>39.2323</v>
      </c>
      <c r="G7">
        <v>171816</v>
      </c>
      <c r="H7" s="2">
        <v>39.3165</v>
      </c>
      <c r="I7">
        <v>153688</v>
      </c>
      <c r="J7" s="7">
        <f t="shared" si="0"/>
        <v>8.322068008327532</v>
      </c>
      <c r="K7" s="7">
        <f t="shared" si="1"/>
        <v>11.39282180937743</v>
      </c>
    </row>
    <row r="8" spans="1:11" ht="12.75">
      <c r="A8">
        <v>16</v>
      </c>
      <c r="B8">
        <v>35.02</v>
      </c>
      <c r="C8" s="3">
        <v>829.92</v>
      </c>
      <c r="D8">
        <v>35.03</v>
      </c>
      <c r="E8">
        <v>785.99</v>
      </c>
      <c r="F8" s="2">
        <v>35.9991</v>
      </c>
      <c r="G8">
        <v>114528</v>
      </c>
      <c r="H8" s="2">
        <v>36.0259</v>
      </c>
      <c r="I8">
        <v>106072</v>
      </c>
      <c r="J8" s="7">
        <f t="shared" si="0"/>
        <v>5.39328128012336</v>
      </c>
      <c r="K8" s="7">
        <f t="shared" si="1"/>
        <v>7.651347303716136</v>
      </c>
    </row>
    <row r="9" spans="1:11" ht="12.75">
      <c r="A9">
        <v>20</v>
      </c>
      <c r="B9">
        <v>32.12</v>
      </c>
      <c r="C9" s="3">
        <v>465.89</v>
      </c>
      <c r="D9">
        <v>32.13</v>
      </c>
      <c r="E9">
        <v>452.27</v>
      </c>
      <c r="F9" s="2">
        <v>33.0611</v>
      </c>
      <c r="G9">
        <v>74456</v>
      </c>
      <c r="H9" s="2">
        <v>33.0902</v>
      </c>
      <c r="I9">
        <v>70976</v>
      </c>
      <c r="J9" s="7">
        <f t="shared" si="0"/>
        <v>3.0234368627788197</v>
      </c>
      <c r="K9" s="7">
        <f t="shared" si="1"/>
        <v>4.964901364564303</v>
      </c>
    </row>
    <row r="10" spans="1:11" ht="12.75">
      <c r="A10">
        <v>24</v>
      </c>
      <c r="B10">
        <v>29.41</v>
      </c>
      <c r="C10" s="3">
        <v>260.78</v>
      </c>
      <c r="D10">
        <v>29.41</v>
      </c>
      <c r="E10">
        <v>257.48</v>
      </c>
      <c r="F10" s="2">
        <v>30.2688</v>
      </c>
      <c r="G10">
        <v>45752</v>
      </c>
      <c r="H10" s="2">
        <v>30.2829</v>
      </c>
      <c r="I10">
        <v>43640</v>
      </c>
      <c r="J10" s="7">
        <f t="shared" si="0"/>
        <v>1.2654344658332521</v>
      </c>
      <c r="K10" s="7">
        <f t="shared" si="1"/>
        <v>4.757191641895463</v>
      </c>
    </row>
    <row r="11" spans="1:11" ht="12.75">
      <c r="A11">
        <v>28</v>
      </c>
      <c r="B11">
        <v>26.76</v>
      </c>
      <c r="C11" s="3">
        <v>144.27</v>
      </c>
      <c r="D11">
        <v>26.76</v>
      </c>
      <c r="E11">
        <v>144.38</v>
      </c>
      <c r="F11" s="2">
        <v>27.665</v>
      </c>
      <c r="G11">
        <v>26280</v>
      </c>
      <c r="H11" s="2">
        <v>27.688</v>
      </c>
      <c r="I11">
        <v>25952</v>
      </c>
      <c r="J11" s="7">
        <f t="shared" si="0"/>
        <v>-0.07624592777430181</v>
      </c>
      <c r="K11" s="7">
        <f t="shared" si="1"/>
        <v>1.478097412480971</v>
      </c>
    </row>
    <row r="12" spans="6:11" ht="12.75">
      <c r="F12" s="2"/>
      <c r="H12" s="2"/>
      <c r="I12" t="s">
        <v>21</v>
      </c>
      <c r="J12" s="1">
        <v>13.81</v>
      </c>
      <c r="K12" s="1">
        <v>16.52</v>
      </c>
    </row>
    <row r="13" spans="3:11" ht="12.75">
      <c r="C13" t="s">
        <v>3</v>
      </c>
      <c r="F13" s="2"/>
      <c r="H13" s="2"/>
      <c r="I13" t="s">
        <v>22</v>
      </c>
      <c r="J13" s="1">
        <v>2.4</v>
      </c>
      <c r="K13" s="1">
        <v>4.97</v>
      </c>
    </row>
    <row r="14" spans="2:11" ht="12.75">
      <c r="B14" t="s">
        <v>29</v>
      </c>
      <c r="F14" s="2"/>
      <c r="H14" s="2"/>
      <c r="J14" s="7"/>
      <c r="K14" s="7"/>
    </row>
    <row r="15" spans="2:11" ht="12.75">
      <c r="B15" s="8" t="s">
        <v>25</v>
      </c>
      <c r="F15" s="2"/>
      <c r="H15" s="2"/>
      <c r="J15" s="7"/>
      <c r="K15" s="7"/>
    </row>
    <row r="16" spans="6:11" ht="12.75">
      <c r="F16" s="2"/>
      <c r="H16" s="2"/>
      <c r="J16" s="7"/>
      <c r="K16" s="7"/>
    </row>
    <row r="17" spans="6:11" ht="12.75">
      <c r="F17" s="2"/>
      <c r="H17" s="2"/>
      <c r="J17" s="7"/>
      <c r="K17" s="7"/>
    </row>
    <row r="18" spans="6:11" ht="12.75">
      <c r="F18" s="2"/>
      <c r="H18" s="2"/>
      <c r="J18" s="7"/>
      <c r="K18" s="7"/>
    </row>
    <row r="19" spans="6:11" ht="12.75">
      <c r="F19" s="2"/>
      <c r="H19" s="2"/>
      <c r="J19" s="7"/>
      <c r="K19" s="7"/>
    </row>
    <row r="20" spans="6:11" ht="12.75">
      <c r="F20" s="2"/>
      <c r="H20" s="2"/>
      <c r="J20" s="7"/>
      <c r="K20" s="7"/>
    </row>
    <row r="21" spans="6:11" ht="12.75">
      <c r="F21" s="2"/>
      <c r="H21" s="2"/>
      <c r="J21" s="7"/>
      <c r="K21" s="7"/>
    </row>
    <row r="22" spans="9:11" ht="12.75">
      <c r="I22" t="s">
        <v>21</v>
      </c>
      <c r="J22" s="7">
        <v>10.59</v>
      </c>
      <c r="K22" s="7">
        <v>13.41</v>
      </c>
    </row>
    <row r="23" spans="3:11" ht="12.75">
      <c r="C23" t="s">
        <v>14</v>
      </c>
      <c r="F23" s="2"/>
      <c r="H23" s="2"/>
      <c r="I23" t="s">
        <v>22</v>
      </c>
      <c r="J23">
        <v>0.88</v>
      </c>
      <c r="K23">
        <v>2.65</v>
      </c>
    </row>
    <row r="24" spans="4:11" ht="12.75">
      <c r="D24">
        <v>47.92</v>
      </c>
      <c r="E24">
        <v>5265.84</v>
      </c>
      <c r="F24" s="2"/>
      <c r="H24" s="2">
        <v>49.9205</v>
      </c>
      <c r="I24">
        <v>388312</v>
      </c>
      <c r="J24" s="7">
        <f aca="true" t="shared" si="2" ref="J24:J31">(C4-E24)/C4*100+(D24-B4)*10</f>
        <v>18.087655797547814</v>
      </c>
      <c r="K24" s="7">
        <f aca="true" t="shared" si="3" ref="K24:K31">(G4-I24)/G4*100+(H24-F4)*10</f>
        <v>16.43741284624787</v>
      </c>
    </row>
    <row r="25" spans="4:11" ht="12.75">
      <c r="D25">
        <v>44.61</v>
      </c>
      <c r="E25">
        <v>3444.76</v>
      </c>
      <c r="F25" s="2"/>
      <c r="H25" s="2">
        <v>46.2202</v>
      </c>
      <c r="I25">
        <v>300400</v>
      </c>
      <c r="J25" s="7">
        <f t="shared" si="2"/>
        <v>14.693652976423875</v>
      </c>
      <c r="K25" s="7">
        <f t="shared" si="3"/>
        <v>12.370996826581996</v>
      </c>
    </row>
    <row r="26" spans="4:11" ht="12.75">
      <c r="D26">
        <v>41.26</v>
      </c>
      <c r="E26">
        <v>2148.3</v>
      </c>
      <c r="F26" s="2"/>
      <c r="H26" s="2">
        <v>42.6657</v>
      </c>
      <c r="I26">
        <v>224720</v>
      </c>
      <c r="J26" s="7">
        <f t="shared" si="2"/>
        <v>11.603507728894174</v>
      </c>
      <c r="K26" s="7">
        <f t="shared" si="3"/>
        <v>8.930270458596699</v>
      </c>
    </row>
    <row r="27" spans="4:11" ht="12.75">
      <c r="D27">
        <v>38.08</v>
      </c>
      <c r="E27">
        <v>1311.3</v>
      </c>
      <c r="F27" s="2"/>
      <c r="H27" s="2">
        <v>39.2256</v>
      </c>
      <c r="I27">
        <v>160152</v>
      </c>
      <c r="J27" s="7">
        <f t="shared" si="2"/>
        <v>9.200693962525987</v>
      </c>
      <c r="K27" s="7">
        <f t="shared" si="3"/>
        <v>6.721657633747709</v>
      </c>
    </row>
    <row r="28" spans="4:11" ht="12.75">
      <c r="D28">
        <v>35.04</v>
      </c>
      <c r="E28">
        <v>765.45</v>
      </c>
      <c r="F28" s="2"/>
      <c r="H28" s="2">
        <v>35.9968</v>
      </c>
      <c r="I28">
        <v>108840</v>
      </c>
      <c r="J28" s="7">
        <f t="shared" si="2"/>
        <v>7.9682186234817305</v>
      </c>
      <c r="K28" s="7">
        <f t="shared" si="3"/>
        <v>4.943471081307647</v>
      </c>
    </row>
    <row r="29" spans="4:11" ht="12.75">
      <c r="D29">
        <v>32.13</v>
      </c>
      <c r="E29">
        <v>429.69</v>
      </c>
      <c r="F29" s="2"/>
      <c r="H29" s="2">
        <v>33.0442</v>
      </c>
      <c r="I29">
        <v>71120</v>
      </c>
      <c r="J29" s="7">
        <f t="shared" si="2"/>
        <v>7.870074481100737</v>
      </c>
      <c r="K29" s="7">
        <f t="shared" si="3"/>
        <v>4.311498549478819</v>
      </c>
    </row>
    <row r="30" spans="4:11" ht="12.75">
      <c r="D30">
        <v>29.4</v>
      </c>
      <c r="E30">
        <v>235.05</v>
      </c>
      <c r="F30" s="2"/>
      <c r="H30" s="2">
        <v>30.2474</v>
      </c>
      <c r="I30">
        <v>42792</v>
      </c>
      <c r="J30" s="7">
        <f t="shared" si="2"/>
        <v>9.766554183603008</v>
      </c>
      <c r="K30" s="7">
        <f t="shared" si="3"/>
        <v>6.255662528414059</v>
      </c>
    </row>
    <row r="31" spans="4:11" ht="12.75">
      <c r="D31">
        <v>26.74</v>
      </c>
      <c r="E31">
        <v>126.2</v>
      </c>
      <c r="F31" s="2"/>
      <c r="H31" s="2">
        <v>27.6833</v>
      </c>
      <c r="I31">
        <v>24536</v>
      </c>
      <c r="J31" s="7">
        <f t="shared" si="2"/>
        <v>12.325126498925597</v>
      </c>
      <c r="K31" s="7">
        <f t="shared" si="3"/>
        <v>6.819225266362253</v>
      </c>
    </row>
    <row r="32" spans="6:11" ht="12.75">
      <c r="F32" s="2"/>
      <c r="H32" s="2"/>
      <c r="I32" t="s">
        <v>21</v>
      </c>
      <c r="J32" s="7">
        <v>13.42</v>
      </c>
      <c r="K32" s="7">
        <v>11.02</v>
      </c>
    </row>
    <row r="33" spans="6:11" ht="12.75">
      <c r="F33" s="2"/>
      <c r="H33" s="2"/>
      <c r="I33" t="s">
        <v>22</v>
      </c>
      <c r="J33">
        <v>9.1</v>
      </c>
      <c r="K33">
        <v>5.29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workbookViewId="0" topLeftCell="A1">
      <selection activeCell="Q7" sqref="Q7"/>
    </sheetView>
  </sheetViews>
  <sheetFormatPr defaultColWidth="11.421875" defaultRowHeight="12.75"/>
  <cols>
    <col min="1" max="16384" width="9.140625" style="0" customWidth="1"/>
  </cols>
  <sheetData>
    <row r="1" spans="2:17" ht="15.75">
      <c r="B1" t="s">
        <v>5</v>
      </c>
      <c r="D1" t="s">
        <v>24</v>
      </c>
      <c r="F1" s="2" t="s">
        <v>5</v>
      </c>
      <c r="H1" s="2" t="s">
        <v>24</v>
      </c>
      <c r="J1" t="s">
        <v>6</v>
      </c>
      <c r="K1" t="s">
        <v>7</v>
      </c>
      <c r="L1" s="6" t="s">
        <v>17</v>
      </c>
      <c r="Q1" s="1" t="s">
        <v>30</v>
      </c>
    </row>
    <row r="2" spans="2:17" ht="15.75">
      <c r="B2" t="s">
        <v>8</v>
      </c>
      <c r="C2" t="s">
        <v>9</v>
      </c>
      <c r="D2" t="s">
        <v>8</v>
      </c>
      <c r="E2" t="s">
        <v>9</v>
      </c>
      <c r="F2" s="2" t="s">
        <v>8</v>
      </c>
      <c r="G2" t="s">
        <v>10</v>
      </c>
      <c r="H2" s="2" t="s">
        <v>8</v>
      </c>
      <c r="I2" t="s">
        <v>10</v>
      </c>
      <c r="L2" s="6" t="s">
        <v>18</v>
      </c>
      <c r="Q2" s="1" t="s">
        <v>28</v>
      </c>
    </row>
    <row r="3" spans="2:17" ht="12.75">
      <c r="B3" s="1" t="s">
        <v>15</v>
      </c>
      <c r="F3" s="2"/>
      <c r="H3" s="2"/>
      <c r="Q3" s="1" t="s">
        <v>16</v>
      </c>
    </row>
    <row r="4" spans="1:11" ht="12.75">
      <c r="A4">
        <v>0</v>
      </c>
      <c r="B4">
        <v>48.5</v>
      </c>
      <c r="C4">
        <v>10793</v>
      </c>
      <c r="D4">
        <v>48.52</v>
      </c>
      <c r="E4">
        <v>8061.32</v>
      </c>
      <c r="F4" s="2">
        <v>50.7836</v>
      </c>
      <c r="G4">
        <v>640856</v>
      </c>
      <c r="H4" s="2">
        <v>51.0409</v>
      </c>
      <c r="I4">
        <v>445000</v>
      </c>
      <c r="J4" s="7">
        <f aca="true" t="shared" si="0" ref="J4:J11">(C4-E4)/C4*100+(D4-B4)*10</f>
        <v>25.509737793014022</v>
      </c>
      <c r="K4" s="7">
        <f aca="true" t="shared" si="1" ref="K4:K11">(G4-I4)/G4*100+(H4-F4)*10</f>
        <v>33.13462382812988</v>
      </c>
    </row>
    <row r="5" spans="1:11" ht="12.75">
      <c r="A5">
        <v>4</v>
      </c>
      <c r="B5">
        <v>45.13</v>
      </c>
      <c r="C5">
        <v>7416.91</v>
      </c>
      <c r="D5">
        <v>45.15</v>
      </c>
      <c r="E5">
        <v>5946.82</v>
      </c>
      <c r="F5" s="2">
        <v>47.4149</v>
      </c>
      <c r="G5">
        <v>501592</v>
      </c>
      <c r="H5" s="2">
        <v>47.6916</v>
      </c>
      <c r="I5">
        <v>368768</v>
      </c>
      <c r="J5" s="7">
        <f t="shared" si="0"/>
        <v>20.020787902239576</v>
      </c>
      <c r="K5" s="7">
        <f t="shared" si="1"/>
        <v>29.2474861321552</v>
      </c>
    </row>
    <row r="6" spans="1:11" ht="12.75">
      <c r="A6">
        <v>8</v>
      </c>
      <c r="B6">
        <v>41.61</v>
      </c>
      <c r="C6">
        <v>4873.51</v>
      </c>
      <c r="D6">
        <v>41.62</v>
      </c>
      <c r="E6">
        <v>4187.51</v>
      </c>
      <c r="F6" s="2">
        <v>43.8837</v>
      </c>
      <c r="G6">
        <v>385432</v>
      </c>
      <c r="H6" s="2">
        <v>44.0906</v>
      </c>
      <c r="I6">
        <v>301080</v>
      </c>
      <c r="J6" s="7">
        <f t="shared" si="0"/>
        <v>14.176097104550907</v>
      </c>
      <c r="K6" s="7">
        <f t="shared" si="1"/>
        <v>23.9540536540817</v>
      </c>
    </row>
    <row r="7" spans="1:11" ht="12.75">
      <c r="A7">
        <v>12</v>
      </c>
      <c r="B7">
        <v>38.15</v>
      </c>
      <c r="C7">
        <v>3089.01</v>
      </c>
      <c r="D7">
        <v>38.16</v>
      </c>
      <c r="E7">
        <v>2804.96</v>
      </c>
      <c r="F7" s="2">
        <v>40.2856</v>
      </c>
      <c r="G7">
        <v>289752</v>
      </c>
      <c r="H7" s="2">
        <v>40.4161</v>
      </c>
      <c r="I7">
        <v>239936</v>
      </c>
      <c r="J7" s="7">
        <f t="shared" si="0"/>
        <v>9.295502766258432</v>
      </c>
      <c r="K7" s="7">
        <f t="shared" si="1"/>
        <v>18.497633700543894</v>
      </c>
    </row>
    <row r="8" spans="1:11" ht="12.75">
      <c r="A8">
        <v>16</v>
      </c>
      <c r="B8">
        <v>34.72</v>
      </c>
      <c r="C8">
        <v>1860.43</v>
      </c>
      <c r="D8">
        <v>34.73</v>
      </c>
      <c r="E8">
        <v>1754.45</v>
      </c>
      <c r="F8" s="2">
        <v>36.693</v>
      </c>
      <c r="G8">
        <v>212256</v>
      </c>
      <c r="H8" s="2">
        <v>36.815</v>
      </c>
      <c r="I8">
        <v>182664</v>
      </c>
      <c r="J8" s="7">
        <f t="shared" si="0"/>
        <v>5.796532522051335</v>
      </c>
      <c r="K8" s="7">
        <f t="shared" si="1"/>
        <v>15.161655359565806</v>
      </c>
    </row>
    <row r="9" spans="1:11" ht="12.75">
      <c r="A9">
        <v>20</v>
      </c>
      <c r="B9">
        <v>31.32</v>
      </c>
      <c r="C9">
        <v>1046.17</v>
      </c>
      <c r="D9">
        <v>31.35</v>
      </c>
      <c r="E9">
        <v>1011.23</v>
      </c>
      <c r="F9" s="2">
        <v>33.1448</v>
      </c>
      <c r="G9">
        <v>151736</v>
      </c>
      <c r="H9" s="2">
        <v>33.2571</v>
      </c>
      <c r="I9">
        <v>136560</v>
      </c>
      <c r="J9" s="7">
        <f t="shared" si="0"/>
        <v>3.639801370714145</v>
      </c>
      <c r="K9" s="7">
        <f t="shared" si="1"/>
        <v>11.124581694522112</v>
      </c>
    </row>
    <row r="10" spans="1:11" ht="12.75">
      <c r="A10">
        <v>24</v>
      </c>
      <c r="B10">
        <v>28</v>
      </c>
      <c r="C10">
        <v>532.4</v>
      </c>
      <c r="D10">
        <v>28.03</v>
      </c>
      <c r="E10">
        <v>521.38</v>
      </c>
      <c r="F10" s="2">
        <v>29.6437</v>
      </c>
      <c r="G10">
        <v>107544</v>
      </c>
      <c r="H10" s="2">
        <v>29.7835</v>
      </c>
      <c r="I10">
        <v>94856</v>
      </c>
      <c r="J10" s="7">
        <f t="shared" si="0"/>
        <v>2.369872276483855</v>
      </c>
      <c r="K10" s="7">
        <f t="shared" si="1"/>
        <v>13.195961764487105</v>
      </c>
    </row>
    <row r="11" spans="1:11" ht="12.75">
      <c r="A11">
        <v>28</v>
      </c>
      <c r="B11">
        <v>24.66</v>
      </c>
      <c r="C11">
        <v>240.76</v>
      </c>
      <c r="D11">
        <v>24.7</v>
      </c>
      <c r="E11">
        <v>238.94</v>
      </c>
      <c r="F11" s="2">
        <v>26.2763</v>
      </c>
      <c r="G11">
        <v>64488</v>
      </c>
      <c r="H11" s="2">
        <v>26.3796</v>
      </c>
      <c r="I11">
        <v>61080</v>
      </c>
      <c r="J11" s="7">
        <f t="shared" si="0"/>
        <v>1.1559395248380016</v>
      </c>
      <c r="K11" s="7">
        <f t="shared" si="1"/>
        <v>6.3177041310011255</v>
      </c>
    </row>
    <row r="12" spans="6:11" ht="12.75">
      <c r="F12" s="2"/>
      <c r="H12" s="2"/>
      <c r="I12" t="s">
        <v>21</v>
      </c>
      <c r="J12" s="1">
        <v>17.24</v>
      </c>
      <c r="K12" s="1">
        <v>25.25</v>
      </c>
    </row>
    <row r="13" spans="3:11" ht="12.75">
      <c r="C13" t="s">
        <v>3</v>
      </c>
      <c r="F13" s="2"/>
      <c r="H13" s="2"/>
      <c r="I13" t="s">
        <v>22</v>
      </c>
      <c r="J13" s="1">
        <v>3.43</v>
      </c>
      <c r="K13" s="1">
        <v>11.78</v>
      </c>
    </row>
    <row r="14" spans="2:11" ht="12.75">
      <c r="B14">
        <v>48.5</v>
      </c>
      <c r="C14">
        <v>359761</v>
      </c>
      <c r="D14">
        <v>48.52</v>
      </c>
      <c r="E14">
        <v>269830</v>
      </c>
      <c r="F14" s="2">
        <v>50.7836</v>
      </c>
      <c r="G14">
        <v>640856</v>
      </c>
      <c r="H14">
        <v>51.01</v>
      </c>
      <c r="I14">
        <v>449464</v>
      </c>
      <c r="J14" s="7">
        <f aca="true" t="shared" si="2" ref="J14:J21">(C14-E14)/C14*100+(D14-B14)*10</f>
        <v>25.197428848596736</v>
      </c>
      <c r="K14" s="7">
        <f aca="true" t="shared" si="3" ref="K14:K21">(G14-I14)/G14*100+(H14-F14)*10</f>
        <v>32.1290554882844</v>
      </c>
    </row>
    <row r="15" spans="2:11" ht="12.75">
      <c r="B15">
        <v>45.13</v>
      </c>
      <c r="C15">
        <v>247225</v>
      </c>
      <c r="D15">
        <v>45.15</v>
      </c>
      <c r="E15">
        <v>201637</v>
      </c>
      <c r="F15" s="2">
        <v>47.4149</v>
      </c>
      <c r="G15">
        <v>501592</v>
      </c>
      <c r="H15">
        <v>47.65</v>
      </c>
      <c r="I15">
        <v>372504</v>
      </c>
      <c r="J15" s="7">
        <f t="shared" si="2"/>
        <v>18.639882697947172</v>
      </c>
      <c r="K15" s="7">
        <f t="shared" si="3"/>
        <v>28.086657665991442</v>
      </c>
    </row>
    <row r="16" spans="2:11" ht="12.75">
      <c r="B16">
        <v>41.6</v>
      </c>
      <c r="C16">
        <v>162444</v>
      </c>
      <c r="D16">
        <v>41.62</v>
      </c>
      <c r="E16">
        <v>143834</v>
      </c>
      <c r="F16" s="2">
        <v>43.8837</v>
      </c>
      <c r="G16">
        <v>385432</v>
      </c>
      <c r="H16">
        <v>44.05</v>
      </c>
      <c r="I16">
        <v>304784</v>
      </c>
      <c r="J16" s="7">
        <f t="shared" si="2"/>
        <v>11.656255694269985</v>
      </c>
      <c r="K16" s="7">
        <f t="shared" si="3"/>
        <v>22.58705404844434</v>
      </c>
    </row>
    <row r="17" spans="2:11" ht="12.75">
      <c r="B17">
        <v>38.15</v>
      </c>
      <c r="C17">
        <v>102962</v>
      </c>
      <c r="D17">
        <v>38.15</v>
      </c>
      <c r="E17">
        <v>96559</v>
      </c>
      <c r="F17" s="2">
        <v>40.2856</v>
      </c>
      <c r="G17">
        <v>289752</v>
      </c>
      <c r="H17">
        <v>40.43</v>
      </c>
      <c r="I17">
        <v>243536</v>
      </c>
      <c r="J17" s="7">
        <f t="shared" si="2"/>
        <v>6.218799168625319</v>
      </c>
      <c r="K17" s="7">
        <f t="shared" si="3"/>
        <v>17.394191888235433</v>
      </c>
    </row>
    <row r="18" spans="2:11" ht="12.75">
      <c r="B18">
        <v>34.72</v>
      </c>
      <c r="C18">
        <v>62009</v>
      </c>
      <c r="D18">
        <v>34.72</v>
      </c>
      <c r="E18">
        <v>60895</v>
      </c>
      <c r="F18" s="2">
        <v>36.693</v>
      </c>
      <c r="G18">
        <v>212256</v>
      </c>
      <c r="H18">
        <v>36.82</v>
      </c>
      <c r="I18">
        <v>188256</v>
      </c>
      <c r="J18" s="7">
        <f t="shared" si="2"/>
        <v>1.7965134093438049</v>
      </c>
      <c r="K18" s="7">
        <f t="shared" si="3"/>
        <v>12.577100859339689</v>
      </c>
    </row>
    <row r="19" spans="2:11" ht="12.75">
      <c r="B19">
        <v>31.32</v>
      </c>
      <c r="C19">
        <v>34867</v>
      </c>
      <c r="D19">
        <v>31.33</v>
      </c>
      <c r="E19">
        <v>34762</v>
      </c>
      <c r="F19" s="2">
        <v>33.1448</v>
      </c>
      <c r="G19">
        <v>151736</v>
      </c>
      <c r="H19">
        <v>33.23</v>
      </c>
      <c r="I19">
        <v>140144</v>
      </c>
      <c r="J19" s="7">
        <f t="shared" si="2"/>
        <v>0.4011443485243728</v>
      </c>
      <c r="K19" s="7">
        <f t="shared" si="3"/>
        <v>8.491584541572209</v>
      </c>
    </row>
    <row r="20" spans="2:11" ht="12.75">
      <c r="B20">
        <v>28</v>
      </c>
      <c r="C20">
        <v>17741</v>
      </c>
      <c r="D20">
        <v>28.01</v>
      </c>
      <c r="E20">
        <v>17690</v>
      </c>
      <c r="F20" s="2">
        <v>29.6437</v>
      </c>
      <c r="G20">
        <v>107544</v>
      </c>
      <c r="H20">
        <v>29.8</v>
      </c>
      <c r="I20">
        <v>98432</v>
      </c>
      <c r="J20" s="7">
        <f t="shared" si="2"/>
        <v>0.38746970294798927</v>
      </c>
      <c r="K20" s="7">
        <f t="shared" si="3"/>
        <v>10.035811128468364</v>
      </c>
    </row>
    <row r="21" spans="2:11" ht="12.75">
      <c r="B21">
        <v>24.66</v>
      </c>
      <c r="C21">
        <v>8020</v>
      </c>
      <c r="D21">
        <v>24.67</v>
      </c>
      <c r="E21">
        <v>8029</v>
      </c>
      <c r="F21" s="2">
        <v>26.2763</v>
      </c>
      <c r="G21">
        <v>64488</v>
      </c>
      <c r="H21">
        <v>26.37</v>
      </c>
      <c r="I21">
        <v>62968</v>
      </c>
      <c r="J21" s="7">
        <f t="shared" si="2"/>
        <v>-0.012219451371555445</v>
      </c>
      <c r="K21" s="7">
        <f t="shared" si="3"/>
        <v>3.2940276640615496</v>
      </c>
    </row>
    <row r="22" spans="9:11" ht="12.75">
      <c r="I22" t="s">
        <v>21</v>
      </c>
      <c r="J22" s="7">
        <v>15.4</v>
      </c>
      <c r="K22" s="7">
        <v>24.24</v>
      </c>
    </row>
    <row r="23" spans="3:11" ht="12.75">
      <c r="C23" t="s">
        <v>14</v>
      </c>
      <c r="F23" s="2"/>
      <c r="H23" s="2"/>
      <c r="I23" t="s">
        <v>22</v>
      </c>
      <c r="J23">
        <v>0.62</v>
      </c>
      <c r="K23">
        <v>8.99</v>
      </c>
    </row>
    <row r="24" spans="4:11" ht="12.75">
      <c r="D24">
        <v>48.52</v>
      </c>
      <c r="E24">
        <v>7940.13</v>
      </c>
      <c r="F24" s="2"/>
      <c r="H24" s="2">
        <v>50.7615</v>
      </c>
      <c r="I24">
        <v>461872</v>
      </c>
      <c r="J24" s="7">
        <f aca="true" t="shared" si="4" ref="J24:J31">(C4-E24)/C4*100+(D24-B4)*10</f>
        <v>26.632595200593006</v>
      </c>
      <c r="K24" s="7">
        <f aca="true" t="shared" si="5" ref="K24:K31">(G4-I24)/G4*100+(H24-F4)*10</f>
        <v>27.707895102799988</v>
      </c>
    </row>
    <row r="25" spans="4:11" ht="12.75">
      <c r="D25">
        <v>45.15</v>
      </c>
      <c r="E25">
        <v>5875.73</v>
      </c>
      <c r="F25" s="2"/>
      <c r="H25" s="2">
        <v>47.4033</v>
      </c>
      <c r="I25">
        <v>385664</v>
      </c>
      <c r="J25" s="7">
        <f t="shared" si="4"/>
        <v>20.97927330923521</v>
      </c>
      <c r="K25" s="7">
        <f t="shared" si="5"/>
        <v>22.99601135584298</v>
      </c>
    </row>
    <row r="26" spans="4:11" ht="12.75">
      <c r="D26">
        <v>41.62</v>
      </c>
      <c r="E26">
        <v>4117.26</v>
      </c>
      <c r="F26" s="2"/>
      <c r="H26" s="2">
        <v>43.8836</v>
      </c>
      <c r="I26">
        <v>315256</v>
      </c>
      <c r="J26" s="7">
        <f t="shared" si="4"/>
        <v>15.617563316788084</v>
      </c>
      <c r="K26" s="7">
        <f t="shared" si="5"/>
        <v>18.206102679590728</v>
      </c>
    </row>
    <row r="27" spans="4:11" ht="12.75">
      <c r="D27">
        <v>38.16</v>
      </c>
      <c r="E27">
        <v>2729.9</v>
      </c>
      <c r="F27" s="2"/>
      <c r="H27" s="2">
        <v>40.2749</v>
      </c>
      <c r="I27">
        <v>249824</v>
      </c>
      <c r="J27" s="7">
        <f t="shared" si="4"/>
        <v>11.725407493015545</v>
      </c>
      <c r="K27" s="7">
        <f t="shared" si="5"/>
        <v>13.673060189403351</v>
      </c>
    </row>
    <row r="28" spans="4:11" ht="12.75">
      <c r="D28">
        <v>34.75</v>
      </c>
      <c r="E28">
        <v>1682.46</v>
      </c>
      <c r="F28" s="2"/>
      <c r="H28" s="2">
        <v>36.6943</v>
      </c>
      <c r="I28">
        <v>190656</v>
      </c>
      <c r="J28" s="7">
        <f t="shared" si="4"/>
        <v>9.866068059534635</v>
      </c>
      <c r="K28" s="7">
        <f t="shared" si="5"/>
        <v>10.189390773405703</v>
      </c>
    </row>
    <row r="29" spans="4:11" ht="12.75">
      <c r="D29">
        <v>31.37</v>
      </c>
      <c r="E29">
        <v>954.58</v>
      </c>
      <c r="F29" s="2"/>
      <c r="H29" s="2">
        <v>33.1535</v>
      </c>
      <c r="I29">
        <v>139712</v>
      </c>
      <c r="J29" s="7">
        <f t="shared" si="4"/>
        <v>9.254791286311029</v>
      </c>
      <c r="K29" s="7">
        <f t="shared" si="5"/>
        <v>8.011289555543886</v>
      </c>
    </row>
    <row r="30" spans="4:11" ht="12.75">
      <c r="D30">
        <v>28.05</v>
      </c>
      <c r="E30">
        <v>489.79</v>
      </c>
      <c r="F30" s="2"/>
      <c r="H30" s="2">
        <v>29.6274</v>
      </c>
      <c r="I30">
        <v>95280</v>
      </c>
      <c r="J30" s="7">
        <f t="shared" si="4"/>
        <v>8.503380916604057</v>
      </c>
      <c r="K30" s="7">
        <f t="shared" si="5"/>
        <v>11.24070453023881</v>
      </c>
    </row>
    <row r="31" spans="4:11" ht="12.75">
      <c r="D31">
        <v>24.68</v>
      </c>
      <c r="E31">
        <v>219.59</v>
      </c>
      <c r="F31" s="2"/>
      <c r="H31" s="2">
        <v>26.2937</v>
      </c>
      <c r="I31">
        <v>60112</v>
      </c>
      <c r="J31" s="7">
        <f t="shared" si="4"/>
        <v>8.992988868582811</v>
      </c>
      <c r="K31" s="7">
        <f t="shared" si="5"/>
        <v>6.959758590745586</v>
      </c>
    </row>
    <row r="32" spans="6:11" ht="12.75">
      <c r="F32" s="2"/>
      <c r="H32" s="2"/>
      <c r="I32" t="s">
        <v>21</v>
      </c>
      <c r="J32">
        <v>18.57</v>
      </c>
      <c r="K32">
        <v>20.65</v>
      </c>
    </row>
    <row r="33" spans="6:11" ht="12.75">
      <c r="F33" s="2"/>
      <c r="H33" s="2"/>
      <c r="I33" t="s">
        <v>22</v>
      </c>
      <c r="J33">
        <v>9.39</v>
      </c>
      <c r="K33">
        <v>9.34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RealNetworks,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Lillevold</dc:creator>
  <cp:keywords/>
  <dc:description/>
  <cp:lastModifiedBy>Peter List</cp:lastModifiedBy>
  <dcterms:created xsi:type="dcterms:W3CDTF">2002-02-20T00:20:59Z</dcterms:created>
  <dcterms:modified xsi:type="dcterms:W3CDTF">2007-05-30T13:25:32Z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